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/>
  <mc:AlternateContent xmlns:mc="http://schemas.openxmlformats.org/markup-compatibility/2006">
    <mc:Choice Requires="x15">
      <x15ac:absPath xmlns:x15ac="http://schemas.microsoft.com/office/spreadsheetml/2010/11/ac" url="C:\Users\user\Downloads\012\"/>
    </mc:Choice>
  </mc:AlternateContent>
  <xr:revisionPtr revIDLastSave="0" documentId="13_ncr:1_{FEFC7EA7-44E8-4012-99A7-8FF34C42C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edman Te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H22" i="5" s="1"/>
  <c r="D15" i="5"/>
  <c r="D18" i="5" s="1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I6" i="5"/>
  <c r="H6" i="5"/>
  <c r="G6" i="5"/>
  <c r="I5" i="5"/>
  <c r="H5" i="5"/>
  <c r="G5" i="5"/>
  <c r="I4" i="5"/>
  <c r="H4" i="5"/>
  <c r="G4" i="5"/>
  <c r="I3" i="5"/>
  <c r="H3" i="5"/>
  <c r="G3" i="5"/>
  <c r="I2" i="5"/>
  <c r="H2" i="5"/>
  <c r="H12" i="5" s="1"/>
  <c r="H13" i="5" s="1"/>
  <c r="G2" i="5"/>
  <c r="G12" i="5" s="1"/>
  <c r="G13" i="5" s="1"/>
  <c r="D26" i="5" l="1"/>
  <c r="I12" i="5"/>
  <c r="I13" i="5" s="1"/>
  <c r="D22" i="5" s="1"/>
  <c r="H21" i="5" s="1"/>
  <c r="H23" i="5" s="1"/>
</calcChain>
</file>

<file path=xl/sharedStrings.xml><?xml version="1.0" encoding="utf-8"?>
<sst xmlns="http://schemas.openxmlformats.org/spreadsheetml/2006/main" count="25" uniqueCount="25">
  <si>
    <t>Participant</t>
  </si>
  <si>
    <t>Diet A</t>
  </si>
  <si>
    <t>Diet B</t>
  </si>
  <si>
    <t>Diet 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</si>
  <si>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</si>
  <si>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</si>
  <si>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</si>
  <si>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</si>
  <si>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</si>
  <si>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</si>
  <si>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</si>
  <si>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</si>
  <si>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</si>
  <si>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</si>
  <si>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Diet A Rank</t>
  </si>
  <si>
    <t>Diet B Rank</t>
  </si>
  <si>
    <t>Diet C Rank</t>
  </si>
  <si>
    <t>Sum of Ranks</t>
  </si>
  <si>
    <r>
      <t>(Sum of Ranks)</t>
    </r>
    <r>
      <rPr>
        <vertAlign val="superscript"/>
        <sz val="11"/>
        <color theme="1"/>
        <rFont val="Calibri"/>
        <family val="2"/>
        <scheme val="minor"/>
      </rPr>
      <t>2</t>
    </r>
  </si>
  <si>
    <t>Participants or Blocks (b)</t>
  </si>
  <si>
    <t>Diets or Treatments (k)</t>
  </si>
  <si>
    <r>
      <t>F</t>
    </r>
    <r>
      <rPr>
        <vertAlign val="subscript"/>
        <sz val="11"/>
        <color theme="1"/>
        <rFont val="Calibri"/>
        <family val="2"/>
        <scheme val="minor"/>
      </rPr>
      <t>T</t>
    </r>
  </si>
  <si>
    <t>P value</t>
  </si>
  <si>
    <t>Chi square critical value</t>
  </si>
  <si>
    <t>Significance level alpha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</si>
</sst>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1" fillId="2" borderId="13" xfId="0" applyFont="1" applyFill="1" applyBorder="1"/>
    <xf numFmtId="0" fontId="0" fillId="2" borderId="14" xfId="0" applyFill="1" applyBorder="1"/>
    <xf numFmtId="165" fontId="0" fillId="0" borderId="1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17</xdr:row>
      <xdr:rowOff>47625</xdr:rowOff>
    </xdr:from>
    <xdr:to>
      <xdr:col>2</xdr:col>
      <xdr:colOff>114300</xdr:colOff>
      <xdr:row>20</xdr:row>
      <xdr:rowOff>152300</xdr:rowOff>
    </xdr:to>
    <xdr:pic>
      <xdr:nvPicPr>
        <xdr:cNvPr id="2" name="Picture 1" descr="A black text with a line&#10;&#10;Description automatically generated with medium confidence">
          <a:extLst>
            <a:ext uri="{FF2B5EF4-FFF2-40B4-BE49-F238E27FC236}">
              <a16:creationId xmlns:a16="http://schemas.microsoft.com/office/drawing/2014/main" id="{188EB439-A8C2-4C43-A640-C2AF1DD63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352800"/>
          <a:ext cx="1162049" cy="67617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21</xdr:row>
      <xdr:rowOff>47627</xdr:rowOff>
    </xdr:from>
    <xdr:to>
      <xdr:col>1</xdr:col>
      <xdr:colOff>285750</xdr:colOff>
      <xdr:row>24</xdr:row>
      <xdr:rowOff>166769</xdr:rowOff>
    </xdr:to>
    <xdr:pic>
      <xdr:nvPicPr>
        <xdr:cNvPr id="3" name="Picture 2" descr="A black and white math symbols&#10;&#10;Description automatically generated">
          <a:extLst>
            <a:ext uri="{FF2B5EF4-FFF2-40B4-BE49-F238E27FC236}">
              <a16:creationId xmlns:a16="http://schemas.microsoft.com/office/drawing/2014/main" id="{3581FFA7-DCAA-419C-A981-05A99ED12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1" y="4114802"/>
          <a:ext cx="590549" cy="69064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25</xdr:row>
      <xdr:rowOff>19050</xdr:rowOff>
    </xdr:from>
    <xdr:to>
      <xdr:col>2</xdr:col>
      <xdr:colOff>180976</xdr:colOff>
      <xdr:row>26</xdr:row>
      <xdr:rowOff>155121</xdr:rowOff>
    </xdr:to>
    <xdr:pic>
      <xdr:nvPicPr>
        <xdr:cNvPr id="4" name="Picture 3" descr="A close-up of a symbol&#10;&#10;Description automatically generated">
          <a:extLst>
            <a:ext uri="{FF2B5EF4-FFF2-40B4-BE49-F238E27FC236}">
              <a16:creationId xmlns:a16="http://schemas.microsoft.com/office/drawing/2014/main" id="{0A03EBAC-094D-4748-9208-F242F485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6" y="4848225"/>
          <a:ext cx="1143000" cy="326571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14</xdr:row>
      <xdr:rowOff>19050</xdr:rowOff>
    </xdr:from>
    <xdr:to>
      <xdr:col>8</xdr:col>
      <xdr:colOff>561975</xdr:colOff>
      <xdr:row>16</xdr:row>
      <xdr:rowOff>152400</xdr:rowOff>
    </xdr:to>
    <xdr:pic>
      <xdr:nvPicPr>
        <xdr:cNvPr id="5" name="Picture 4" descr="A mathematical equation with numbers and symbols&#10;&#10;Description automatically generated">
          <a:extLst>
            <a:ext uri="{FF2B5EF4-FFF2-40B4-BE49-F238E27FC236}">
              <a16:creationId xmlns:a16="http://schemas.microsoft.com/office/drawing/2014/main" id="{1750CCDE-6330-414C-AA2F-7CF82D039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2752725"/>
          <a:ext cx="275272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58E7-6C39-44F0-A4A0-53D2CF8D91BC}">
  <dimension ref="A1:I27"/>
  <sheetViews>
    <sheetView showGridLines="0" tabSelected="1" workbookViewId="0"/>
  </sheetViews>
  <sheetFormatPr defaultRowHeight="15" x14ac:dyDescent="0.25"/>
  <cols>
    <col min="1" max="1" width="10.5703125" bestFit="1" customWidth="1"/>
    <col min="2" max="2" width="7.7109375" customWidth="1"/>
    <col min="3" max="3" width="7.5703125" customWidth="1"/>
    <col min="4" max="4" width="7.42578125" customWidth="1"/>
    <col min="5" max="5" width="3.85546875" customWidth="1"/>
    <col min="6" max="6" width="14.7109375" customWidth="1"/>
    <col min="7" max="7" width="12" bestFit="1" customWidth="1"/>
    <col min="8" max="9" width="11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G1" s="2" t="s">
        <v>14</v>
      </c>
      <c r="H1" s="2" t="s">
        <v>15</v>
      </c>
      <c r="I1" s="2" t="s">
        <v>16</v>
      </c>
    </row>
    <row r="2" spans="1:9" x14ac:dyDescent="0.25">
      <c r="A2" s="1" t="s">
        <v>4</v>
      </c>
      <c r="B2" s="1">
        <v>5</v>
      </c>
      <c r="C2" s="1">
        <v>3</v>
      </c>
      <c r="D2" s="1">
        <v>4</v>
      </c>
      <c r="G2" s="1">
        <f t="shared" ref="G2:I11" si="0">_xlfn.RANK.AVG(B2,$B2:$D2,1)</f>
        <v>3</v>
      </c>
      <c r="H2" s="1">
        <f t="shared" si="0"/>
        <v>1</v>
      </c>
      <c r="I2" s="1">
        <f t="shared" si="0"/>
        <v>2</v>
      </c>
    </row>
    <row r="3" spans="1:9" x14ac:dyDescent="0.25">
      <c r="A3" s="1" t="s">
        <v>5</v>
      </c>
      <c r="B3" s="1">
        <v>6</v>
      </c>
      <c r="C3" s="1">
        <v>5</v>
      </c>
      <c r="D3" s="1">
        <v>6</v>
      </c>
      <c r="G3" s="1">
        <f t="shared" si="0"/>
        <v>2.5</v>
      </c>
      <c r="H3" s="1">
        <f t="shared" si="0"/>
        <v>1</v>
      </c>
      <c r="I3" s="1">
        <f t="shared" si="0"/>
        <v>2.5</v>
      </c>
    </row>
    <row r="4" spans="1:9" x14ac:dyDescent="0.25">
      <c r="A4" s="1" t="s">
        <v>6</v>
      </c>
      <c r="B4" s="1">
        <v>7</v>
      </c>
      <c r="C4" s="1">
        <v>4</v>
      </c>
      <c r="D4" s="1">
        <v>5</v>
      </c>
      <c r="G4" s="1">
        <f t="shared" si="0"/>
        <v>3</v>
      </c>
      <c r="H4" s="1">
        <f t="shared" si="0"/>
        <v>1</v>
      </c>
      <c r="I4" s="1">
        <f t="shared" si="0"/>
        <v>2</v>
      </c>
    </row>
    <row r="5" spans="1:9" x14ac:dyDescent="0.25">
      <c r="A5" s="1" t="s">
        <v>7</v>
      </c>
      <c r="B5" s="1">
        <v>4</v>
      </c>
      <c r="C5" s="1">
        <v>2</v>
      </c>
      <c r="D5" s="1">
        <v>3</v>
      </c>
      <c r="G5" s="1">
        <f t="shared" si="0"/>
        <v>3</v>
      </c>
      <c r="H5" s="1">
        <f t="shared" si="0"/>
        <v>1</v>
      </c>
      <c r="I5" s="1">
        <f t="shared" si="0"/>
        <v>2</v>
      </c>
    </row>
    <row r="6" spans="1:9" x14ac:dyDescent="0.25">
      <c r="A6" s="1" t="s">
        <v>8</v>
      </c>
      <c r="B6" s="1">
        <v>8</v>
      </c>
      <c r="C6" s="1">
        <v>7</v>
      </c>
      <c r="D6" s="1">
        <v>7</v>
      </c>
      <c r="G6" s="1">
        <f t="shared" si="0"/>
        <v>3</v>
      </c>
      <c r="H6" s="1">
        <f t="shared" si="0"/>
        <v>1.5</v>
      </c>
      <c r="I6" s="1">
        <f t="shared" si="0"/>
        <v>1.5</v>
      </c>
    </row>
    <row r="7" spans="1:9" x14ac:dyDescent="0.25">
      <c r="A7" s="1" t="s">
        <v>9</v>
      </c>
      <c r="B7" s="1">
        <v>3</v>
      </c>
      <c r="C7" s="1">
        <v>3</v>
      </c>
      <c r="D7" s="1">
        <v>4</v>
      </c>
      <c r="G7" s="1">
        <f t="shared" si="0"/>
        <v>1.5</v>
      </c>
      <c r="H7" s="1">
        <f t="shared" si="0"/>
        <v>1.5</v>
      </c>
      <c r="I7" s="1">
        <f t="shared" si="0"/>
        <v>3</v>
      </c>
    </row>
    <row r="8" spans="1:9" x14ac:dyDescent="0.25">
      <c r="A8" s="1" t="s">
        <v>10</v>
      </c>
      <c r="B8" s="1">
        <v>6</v>
      </c>
      <c r="C8" s="1">
        <v>5</v>
      </c>
      <c r="D8" s="1">
        <v>5</v>
      </c>
      <c r="G8" s="1">
        <f t="shared" si="0"/>
        <v>3</v>
      </c>
      <c r="H8" s="1">
        <f t="shared" si="0"/>
        <v>1.5</v>
      </c>
      <c r="I8" s="1">
        <f t="shared" si="0"/>
        <v>1.5</v>
      </c>
    </row>
    <row r="9" spans="1:9" x14ac:dyDescent="0.25">
      <c r="A9" s="1" t="s">
        <v>11</v>
      </c>
      <c r="B9" s="1">
        <v>5</v>
      </c>
      <c r="C9" s="1">
        <v>4</v>
      </c>
      <c r="D9" s="1">
        <v>6</v>
      </c>
      <c r="G9" s="1">
        <f t="shared" si="0"/>
        <v>2</v>
      </c>
      <c r="H9" s="1">
        <f t="shared" si="0"/>
        <v>1</v>
      </c>
      <c r="I9" s="1">
        <f t="shared" si="0"/>
        <v>3</v>
      </c>
    </row>
    <row r="10" spans="1:9" x14ac:dyDescent="0.25">
      <c r="A10" s="1" t="s">
        <v>12</v>
      </c>
      <c r="B10" s="1">
        <v>7</v>
      </c>
      <c r="C10" s="1">
        <v>6</v>
      </c>
      <c r="D10" s="1">
        <v>5</v>
      </c>
      <c r="G10" s="1">
        <f t="shared" si="0"/>
        <v>3</v>
      </c>
      <c r="H10" s="1">
        <f t="shared" si="0"/>
        <v>2</v>
      </c>
      <c r="I10" s="1">
        <f t="shared" si="0"/>
        <v>1</v>
      </c>
    </row>
    <row r="11" spans="1:9" x14ac:dyDescent="0.25">
      <c r="A11" s="1" t="s">
        <v>13</v>
      </c>
      <c r="B11" s="1">
        <v>4</v>
      </c>
      <c r="C11" s="1">
        <v>2</v>
      </c>
      <c r="D11" s="1">
        <v>3</v>
      </c>
      <c r="G11" s="1">
        <f t="shared" si="0"/>
        <v>3</v>
      </c>
      <c r="H11" s="1">
        <f t="shared" si="0"/>
        <v>1</v>
      </c>
      <c r="I11" s="1">
        <f t="shared" si="0"/>
        <v>2</v>
      </c>
    </row>
    <row r="12" spans="1:9" x14ac:dyDescent="0.25">
      <c r="F12" s="2" t="s">
        <v>17</v>
      </c>
      <c r="G12" s="1">
        <f>SUM(G2:G11)</f>
        <v>27</v>
      </c>
      <c r="H12" s="1">
        <f>SUM(H2:H11)</f>
        <v>12.5</v>
      </c>
      <c r="I12" s="1">
        <f>SUM(I2:I11)</f>
        <v>20.5</v>
      </c>
    </row>
    <row r="13" spans="1:9" ht="17.25" x14ac:dyDescent="0.25">
      <c r="F13" s="2" t="s">
        <v>18</v>
      </c>
      <c r="G13" s="1">
        <f>G12^2</f>
        <v>729</v>
      </c>
      <c r="H13" s="1">
        <f>H12^2</f>
        <v>156.25</v>
      </c>
      <c r="I13" s="1">
        <f>I12^2</f>
        <v>420.25</v>
      </c>
    </row>
    <row r="15" spans="1:9" x14ac:dyDescent="0.25">
      <c r="A15" s="2" t="s">
        <v>19</v>
      </c>
      <c r="B15" s="3"/>
      <c r="C15" s="3"/>
      <c r="D15" s="1">
        <f>COUNTA(A2:A11)</f>
        <v>10</v>
      </c>
      <c r="F15" s="12"/>
      <c r="G15" s="5"/>
      <c r="H15" s="5"/>
      <c r="I15" s="6"/>
    </row>
    <row r="16" spans="1:9" x14ac:dyDescent="0.25">
      <c r="A16" s="2" t="s">
        <v>20</v>
      </c>
      <c r="B16" s="3"/>
      <c r="C16" s="3"/>
      <c r="D16" s="1">
        <f>COUNTA(B1:D1)</f>
        <v>3</v>
      </c>
      <c r="F16" s="7"/>
      <c r="G16" s="22"/>
      <c r="H16" s="22"/>
      <c r="I16" s="8"/>
    </row>
    <row r="17" spans="1:9" x14ac:dyDescent="0.25">
      <c r="F17" s="9"/>
      <c r="G17" s="10"/>
      <c r="H17" s="10"/>
      <c r="I17" s="11"/>
    </row>
    <row r="18" spans="1:9" x14ac:dyDescent="0.25">
      <c r="A18" s="4"/>
      <c r="B18" s="5"/>
      <c r="C18" s="6"/>
      <c r="D18" s="16">
        <f>12/(D15*D16*(D16+1))</f>
        <v>0.1</v>
      </c>
    </row>
    <row r="19" spans="1:9" x14ac:dyDescent="0.25">
      <c r="A19" s="7"/>
      <c r="C19" s="8"/>
      <c r="D19" s="17"/>
    </row>
    <row r="20" spans="1:9" x14ac:dyDescent="0.25">
      <c r="A20" s="7"/>
      <c r="C20" s="8"/>
      <c r="D20" s="17"/>
      <c r="F20" s="13" t="s">
        <v>24</v>
      </c>
      <c r="G20" s="14"/>
      <c r="H20" s="1">
        <v>0.05</v>
      </c>
    </row>
    <row r="21" spans="1:9" ht="18" x14ac:dyDescent="0.35">
      <c r="A21" s="9"/>
      <c r="B21" s="10"/>
      <c r="C21" s="11"/>
      <c r="D21" s="18"/>
      <c r="F21" s="13" t="s">
        <v>21</v>
      </c>
      <c r="G21" s="14"/>
      <c r="H21" s="1">
        <f>(D18*D22)-D26</f>
        <v>10.550000000000011</v>
      </c>
    </row>
    <row r="22" spans="1:9" x14ac:dyDescent="0.25">
      <c r="A22" s="12"/>
      <c r="B22" s="5"/>
      <c r="C22" s="6"/>
      <c r="D22" s="19">
        <f>SUM(G13:I13)</f>
        <v>1305.5</v>
      </c>
      <c r="F22" s="13" t="s">
        <v>23</v>
      </c>
      <c r="G22" s="14"/>
      <c r="H22" s="15">
        <f>_xlfn.CHISQ.INV.RT(H20,D16-1)</f>
        <v>5.9914645471079817</v>
      </c>
    </row>
    <row r="23" spans="1:9" x14ac:dyDescent="0.25">
      <c r="A23" s="7"/>
      <c r="C23" s="8"/>
      <c r="D23" s="20"/>
      <c r="F23" s="13" t="s">
        <v>22</v>
      </c>
      <c r="G23" s="14"/>
      <c r="H23" s="15">
        <f>_xlfn.CHISQ.DIST.RT(H21,D16-1)</f>
        <v>5.1179567082726236E-3</v>
      </c>
    </row>
    <row r="24" spans="1:9" x14ac:dyDescent="0.25">
      <c r="A24" s="7"/>
      <c r="C24" s="8"/>
      <c r="D24" s="20"/>
    </row>
    <row r="25" spans="1:9" x14ac:dyDescent="0.25">
      <c r="A25" s="7"/>
      <c r="C25" s="8"/>
      <c r="D25" s="21"/>
    </row>
    <row r="26" spans="1:9" x14ac:dyDescent="0.25">
      <c r="A26" s="12"/>
      <c r="B26" s="5"/>
      <c r="C26" s="6"/>
      <c r="D26" s="19">
        <f>(3*D15)*(D16+1)</f>
        <v>120</v>
      </c>
    </row>
    <row r="27" spans="1:9" x14ac:dyDescent="0.25">
      <c r="A27" s="9"/>
      <c r="B27" s="10"/>
      <c r="C27" s="11"/>
      <c r="D27" s="21"/>
    </row>
  </sheetData>
  <mergeCells count="3">
    <mergeCell ref="D18:D21"/>
    <mergeCell ref="D22:D25"/>
    <mergeCell ref="D26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Friedman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2024-06-24T10:13:05Z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2024-06-24T05:40:51Z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7bae98ed-31b4-4cbf-9b4b-503d390d8700</vt:lpwstr>
  </property>
  <property fmtid="{D5CDD505-2E9C-101B-9397-08002B2CF9AE}" pid="8" name="MSIP_Label_defa4170-0d19-0005-0004-bc88714345d2_ContentBits">
    <vt:lpwstr>0</vt:lpwstr>
  </property>
</Properties>
</file>