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user\Downloads\008\"/>
    </mc:Choice>
  </mc:AlternateContent>
  <xr:revisionPtr revIDLastSave="0" documentId="13_ncr:1_{701AF665-987C-417D-B15F-DDD489F32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ired" sheetId="1" r:id="rId1"/>
    <sheet name="Quick T-test" sheetId="2" r:id="rId2"/>
    <sheet name="Equal Variance" sheetId="7" r:id="rId3"/>
    <sheet name="Unequal Variance" sheetId="3" r:id="rId4"/>
    <sheet name="One Sample T-te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5" l="1"/>
  <c r="E4" i="5"/>
  <c r="E3" i="5"/>
  <c r="E2" i="5"/>
  <c r="E9" i="5" s="1"/>
  <c r="F2" i="5"/>
  <c r="F7" i="5"/>
  <c r="F10" i="5"/>
  <c r="F9" i="5"/>
  <c r="F3" i="5"/>
  <c r="F4" i="5"/>
  <c r="E7" i="5" l="1"/>
  <c r="F4" i="2" l="1"/>
  <c r="F3" i="2"/>
  <c r="F2" i="2"/>
</calcChain>
</file>

<file path=xl/sharedStrings.xml><?xml version="1.0" encoding="utf-8"?>
<sst xmlns="http://schemas.openxmlformats.org/spreadsheetml/2006/main" count="95" uniqueCount="69">
  <si>
    <t>Patient ID</t>
  </si>
  <si>
    <t>Before Medication</t>
  </si>
  <si>
    <t>After Medication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</si>
  <si>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</si>
  <si>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</si>
  <si>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</si>
  <si>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</si>
  <si>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</si>
  <si>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</si>
  <si>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</si>
  <si>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</si>
  <si>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</si>
  <si>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</si>
  <si>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Paired Test</t>
  </si>
  <si>
    <t>Equal Variance</t>
  </si>
  <si>
    <t>Unequal Variance</t>
  </si>
  <si>
    <t>P Value</t>
  </si>
  <si>
    <t>t-Test: Paired Two Sample for Means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</si>
  <si>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</si>
  <si>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</si>
  <si>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</si>
  <si>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</si>
  <si>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</si>
  <si>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</si>
  <si>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</si>
  <si>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</si>
  <si>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</si>
  <si>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</si>
  <si>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</si>
  <si>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t-Test: Two-Sample Assuming Equal Variances</t>
  </si>
  <si>
    <t>Pooled Variance</t>
  </si>
  <si>
    <t>t-Test: Two-Sample Assuming Unequal Variances</t>
  </si>
  <si>
    <t>Employee ID</t>
  </si>
  <si>
    <t>Weekly Work Hours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</si>
  <si>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</si>
  <si>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</si>
  <si>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</si>
  <si>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</si>
  <si>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</si>
  <si>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</si>
  <si>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</si>
  <si>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</si>
  <si>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</si>
  <si>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Sample size</t>
  </si>
  <si>
    <t>Sample mean</t>
  </si>
  <si>
    <t>Sample standard deviation</t>
  </si>
  <si>
    <t>Hypothesized mean</t>
  </si>
  <si>
    <t>T-test statistic</t>
  </si>
  <si>
    <t>Degrees of freedom</t>
  </si>
  <si>
    <t>E010</t>
  </si>
  <si>
    <t>P-value</t>
  </si>
  <si>
    <t>formula</t>
  </si>
  <si>
    <t>Before</t>
  </si>
  <si>
    <t>After</t>
  </si>
  <si>
    <t>Student</t>
  </si>
  <si>
    <t>Mark</t>
  </si>
  <si>
    <t>Tim</t>
  </si>
  <si>
    <t>Jill</t>
  </si>
  <si>
    <t>Gloria</t>
  </si>
  <si>
    <t>Ann</t>
  </si>
  <si>
    <t>Maria</t>
  </si>
  <si>
    <t>Zhang</t>
  </si>
  <si>
    <t>Rio</t>
  </si>
  <si>
    <t>Smith</t>
  </si>
  <si>
    <t>Max</t>
  </si>
  <si>
    <t>University A Salaries</t>
  </si>
  <si>
    <t>University B Salaries</t>
  </si>
  <si>
    <t>Region A Sales ($)</t>
  </si>
  <si>
    <t>Region B Sales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</si>
</sst>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0" xfId="0" quotePrefix="1"/>
    <xf numFmtId="0" fontId="4" fillId="0" borderId="0" xfId="0" applyFont="1"/>
    <xf numFmtId="0" fontId="0" fillId="0" borderId="0" xfId="0" applyFill="1" applyBorder="1" applyAlignment="1"/>
    <xf numFmtId="0" fontId="0" fillId="0" borderId="2" xfId="0" applyFill="1" applyBorder="1" applyAlignment="1"/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/>
  </sheetViews>
  <sheetFormatPr defaultRowHeight="15" x14ac:dyDescent="0.25"/>
  <cols>
    <col min="1" max="1" width="9.7109375" bestFit="1" customWidth="1"/>
    <col min="2" max="2" width="17.85546875" bestFit="1" customWidth="1"/>
    <col min="3" max="3" width="16.140625" bestFit="1" customWidth="1"/>
    <col min="4" max="4" width="3.7109375" customWidth="1"/>
    <col min="5" max="5" width="28.42578125" customWidth="1"/>
    <col min="6" max="6" width="17.85546875" bestFit="1" customWidth="1"/>
    <col min="7" max="7" width="16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</row>
    <row r="2" spans="1:7" x14ac:dyDescent="0.25">
      <c r="A2" s="2" t="s">
        <v>3</v>
      </c>
      <c r="B2" s="2">
        <v>230</v>
      </c>
      <c r="C2" s="2">
        <v>190</v>
      </c>
      <c r="E2" t="s">
        <v>17</v>
      </c>
    </row>
    <row r="3" spans="1:7" ht="15.75" thickBot="1" x14ac:dyDescent="0.3">
      <c r="A3" s="2" t="s">
        <v>4</v>
      </c>
      <c r="B3" s="2">
        <v>250</v>
      </c>
      <c r="C3" s="2">
        <v>200</v>
      </c>
    </row>
    <row r="4" spans="1:7" x14ac:dyDescent="0.25">
      <c r="A4" s="2" t="s">
        <v>5</v>
      </c>
      <c r="B4" s="2">
        <v>240</v>
      </c>
      <c r="C4" s="2">
        <v>210</v>
      </c>
      <c r="E4" s="5"/>
      <c r="F4" s="5" t="s">
        <v>1</v>
      </c>
      <c r="G4" s="5" t="s">
        <v>2</v>
      </c>
    </row>
    <row r="5" spans="1:7" x14ac:dyDescent="0.25">
      <c r="A5" s="2" t="s">
        <v>6</v>
      </c>
      <c r="B5" s="2">
        <v>260</v>
      </c>
      <c r="C5" s="2">
        <v>220</v>
      </c>
      <c r="E5" t="s">
        <v>18</v>
      </c>
      <c r="F5">
        <v>243.5</v>
      </c>
      <c r="G5">
        <v>203.5</v>
      </c>
    </row>
    <row r="6" spans="1:7" x14ac:dyDescent="0.25">
      <c r="A6" s="2" t="s">
        <v>7</v>
      </c>
      <c r="B6" s="2">
        <v>220</v>
      </c>
      <c r="C6" s="2">
        <v>180</v>
      </c>
      <c r="E6" t="s">
        <v>19</v>
      </c>
      <c r="F6">
        <v>489.16666666666669</v>
      </c>
      <c r="G6">
        <v>478.05555555555554</v>
      </c>
    </row>
    <row r="7" spans="1:7" x14ac:dyDescent="0.25">
      <c r="A7" s="2" t="s">
        <v>8</v>
      </c>
      <c r="B7" s="2">
        <v>270</v>
      </c>
      <c r="C7" s="2">
        <v>230</v>
      </c>
      <c r="E7" t="s">
        <v>20</v>
      </c>
      <c r="F7">
        <v>10</v>
      </c>
      <c r="G7">
        <v>10</v>
      </c>
    </row>
    <row r="8" spans="1:7" x14ac:dyDescent="0.25">
      <c r="A8" s="2" t="s">
        <v>9</v>
      </c>
      <c r="B8" s="2">
        <v>280</v>
      </c>
      <c r="C8" s="2">
        <v>240</v>
      </c>
      <c r="E8" t="s">
        <v>21</v>
      </c>
      <c r="F8">
        <v>0.97134496748953658</v>
      </c>
    </row>
    <row r="9" spans="1:7" x14ac:dyDescent="0.25">
      <c r="A9" s="2" t="s">
        <v>10</v>
      </c>
      <c r="B9" s="2">
        <v>210</v>
      </c>
      <c r="C9" s="2">
        <v>170</v>
      </c>
      <c r="E9" t="s">
        <v>22</v>
      </c>
      <c r="F9">
        <v>0</v>
      </c>
    </row>
    <row r="10" spans="1:7" x14ac:dyDescent="0.25">
      <c r="A10" s="2" t="s">
        <v>11</v>
      </c>
      <c r="B10" s="2">
        <v>230</v>
      </c>
      <c r="C10" s="2">
        <v>195</v>
      </c>
      <c r="E10" t="s">
        <v>23</v>
      </c>
      <c r="F10">
        <v>9</v>
      </c>
    </row>
    <row r="11" spans="1:7" x14ac:dyDescent="0.25">
      <c r="A11" s="2" t="s">
        <v>12</v>
      </c>
      <c r="B11" s="2">
        <v>245</v>
      </c>
      <c r="C11" s="2">
        <v>200</v>
      </c>
      <c r="E11" t="s">
        <v>24</v>
      </c>
      <c r="F11">
        <v>24.000000000000004</v>
      </c>
    </row>
    <row r="12" spans="1:7" x14ac:dyDescent="0.25">
      <c r="E12" t="s">
        <v>25</v>
      </c>
      <c r="F12">
        <v>9.044634293517165E-10</v>
      </c>
    </row>
    <row r="13" spans="1:7" x14ac:dyDescent="0.25">
      <c r="E13" t="s">
        <v>26</v>
      </c>
      <c r="F13">
        <v>1.8331129326562374</v>
      </c>
    </row>
    <row r="14" spans="1:7" x14ac:dyDescent="0.25">
      <c r="E14" t="s">
        <v>27</v>
      </c>
      <c r="F14">
        <v>1.808926858703433E-9</v>
      </c>
    </row>
    <row r="15" spans="1:7" ht="15.75" thickBot="1" x14ac:dyDescent="0.3">
      <c r="E15" s="4" t="s">
        <v>28</v>
      </c>
      <c r="F15" s="4">
        <v>2.2621571627982053</v>
      </c>
      <c r="G15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7533-680B-4873-B295-B7F5D8CB3D23}">
  <dimension ref="A1:F11"/>
  <sheetViews>
    <sheetView showGridLines="0" workbookViewId="0"/>
  </sheetViews>
  <sheetFormatPr defaultRowHeight="15" x14ac:dyDescent="0.25"/>
  <cols>
    <col min="2" max="2" width="9.42578125" customWidth="1"/>
    <col min="3" max="3" width="11.140625" customWidth="1"/>
    <col min="4" max="4" width="3.28515625" customWidth="1"/>
    <col min="5" max="5" width="16.85546875" bestFit="1" customWidth="1"/>
    <col min="6" max="6" width="13.28515625" customWidth="1"/>
  </cols>
  <sheetData>
    <row r="1" spans="1:6" x14ac:dyDescent="0.25">
      <c r="A1" s="1" t="s">
        <v>54</v>
      </c>
      <c r="B1" s="1" t="s">
        <v>52</v>
      </c>
      <c r="C1" s="1" t="s">
        <v>53</v>
      </c>
      <c r="F1" s="1" t="s">
        <v>16</v>
      </c>
    </row>
    <row r="2" spans="1:6" x14ac:dyDescent="0.25">
      <c r="A2" s="2" t="s">
        <v>55</v>
      </c>
      <c r="B2" s="2">
        <v>78</v>
      </c>
      <c r="C2" s="2">
        <v>85</v>
      </c>
      <c r="E2" s="1" t="s">
        <v>13</v>
      </c>
      <c r="F2" s="3">
        <f>_xlfn.T.TEST(B2:B11,C2:C11,2,1)</f>
        <v>5.1176655722317846E-2</v>
      </c>
    </row>
    <row r="3" spans="1:6" x14ac:dyDescent="0.25">
      <c r="A3" s="2" t="s">
        <v>56</v>
      </c>
      <c r="B3" s="2">
        <v>82</v>
      </c>
      <c r="C3" s="2">
        <v>88</v>
      </c>
      <c r="E3" s="1" t="s">
        <v>14</v>
      </c>
      <c r="F3" s="3">
        <f>_xlfn.T.TEST(B2:B11,C2:C11,2,2)</f>
        <v>0.18155309951424448</v>
      </c>
    </row>
    <row r="4" spans="1:6" x14ac:dyDescent="0.25">
      <c r="A4" s="2" t="s">
        <v>57</v>
      </c>
      <c r="B4" s="2">
        <v>85</v>
      </c>
      <c r="C4" s="2">
        <v>82</v>
      </c>
      <c r="E4" s="1" t="s">
        <v>15</v>
      </c>
      <c r="F4" s="3">
        <f>_xlfn.T.TEST(B4:B13,C4:C13,2,3)</f>
        <v>0.47891550699519192</v>
      </c>
    </row>
    <row r="5" spans="1:6" x14ac:dyDescent="0.25">
      <c r="A5" s="2" t="s">
        <v>61</v>
      </c>
      <c r="B5" s="2">
        <v>90</v>
      </c>
      <c r="C5" s="2">
        <v>89</v>
      </c>
    </row>
    <row r="6" spans="1:6" x14ac:dyDescent="0.25">
      <c r="A6" s="2" t="s">
        <v>58</v>
      </c>
      <c r="B6" s="2">
        <v>76</v>
      </c>
      <c r="C6" s="2">
        <v>84</v>
      </c>
    </row>
    <row r="7" spans="1:6" x14ac:dyDescent="0.25">
      <c r="A7" s="2" t="s">
        <v>59</v>
      </c>
      <c r="B7" s="2">
        <v>84</v>
      </c>
      <c r="C7" s="2">
        <v>87</v>
      </c>
    </row>
    <row r="8" spans="1:6" x14ac:dyDescent="0.25">
      <c r="A8" s="2" t="s">
        <v>62</v>
      </c>
      <c r="B8" s="2">
        <v>89</v>
      </c>
      <c r="C8" s="2">
        <v>90</v>
      </c>
    </row>
    <row r="9" spans="1:6" x14ac:dyDescent="0.25">
      <c r="A9" s="2" t="s">
        <v>60</v>
      </c>
      <c r="B9" s="2">
        <v>77</v>
      </c>
      <c r="C9" s="2">
        <v>80</v>
      </c>
    </row>
    <row r="10" spans="1:6" x14ac:dyDescent="0.25">
      <c r="A10" s="2" t="s">
        <v>63</v>
      </c>
      <c r="B10" s="2">
        <v>82</v>
      </c>
      <c r="C10" s="2">
        <v>85</v>
      </c>
    </row>
    <row r="11" spans="1:6" x14ac:dyDescent="0.25">
      <c r="A11" s="2" t="s">
        <v>64</v>
      </c>
      <c r="B11" s="2">
        <v>88</v>
      </c>
      <c r="C11" s="2">
        <v>87</v>
      </c>
    </row>
  </sheetData>
  <pageMargins left="0.7" right="0.7" top="0.75" bottom="0.75" header="0.3" footer="0.3"/>
  <ignoredErrors>
    <ignoredError sqref="F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DDD6-30FF-410A-8ABA-B02617C8CFF8}">
  <dimension ref="A1:F15"/>
  <sheetViews>
    <sheetView showGridLines="0" workbookViewId="0"/>
  </sheetViews>
  <sheetFormatPr defaultRowHeight="15" x14ac:dyDescent="0.25"/>
  <cols>
    <col min="1" max="1" width="19.42578125" bestFit="1" customWidth="1"/>
    <col min="2" max="2" width="19.28515625" bestFit="1" customWidth="1"/>
    <col min="3" max="3" width="3.5703125" customWidth="1"/>
    <col min="4" max="4" width="28.28515625" customWidth="1"/>
    <col min="5" max="5" width="19.42578125" bestFit="1" customWidth="1"/>
    <col min="6" max="6" width="19.28515625" bestFit="1" customWidth="1"/>
  </cols>
  <sheetData>
    <row r="1" spans="1:6" x14ac:dyDescent="0.25">
      <c r="A1" s="1" t="s">
        <v>65</v>
      </c>
      <c r="B1" s="1" t="s">
        <v>66</v>
      </c>
    </row>
    <row r="2" spans="1:6" x14ac:dyDescent="0.25">
      <c r="A2" s="2">
        <v>52000</v>
      </c>
      <c r="B2" s="2">
        <v>54000</v>
      </c>
      <c r="D2" t="s">
        <v>29</v>
      </c>
    </row>
    <row r="3" spans="1:6" ht="15.75" thickBot="1" x14ac:dyDescent="0.3">
      <c r="A3" s="2">
        <v>55000</v>
      </c>
      <c r="B3" s="2">
        <v>54000</v>
      </c>
    </row>
    <row r="4" spans="1:6" x14ac:dyDescent="0.25">
      <c r="A4" s="2">
        <v>53000</v>
      </c>
      <c r="B4" s="2">
        <v>56000</v>
      </c>
      <c r="D4" s="10"/>
      <c r="E4" s="10" t="s">
        <v>65</v>
      </c>
      <c r="F4" s="10" t="s">
        <v>66</v>
      </c>
    </row>
    <row r="5" spans="1:6" x14ac:dyDescent="0.25">
      <c r="A5" s="2">
        <v>56000</v>
      </c>
      <c r="B5" s="2">
        <v>55000</v>
      </c>
      <c r="D5" s="8" t="s">
        <v>18</v>
      </c>
      <c r="E5" s="8">
        <v>54400</v>
      </c>
      <c r="F5" s="8">
        <v>53400</v>
      </c>
    </row>
    <row r="6" spans="1:6" x14ac:dyDescent="0.25">
      <c r="A6" s="2">
        <v>51000</v>
      </c>
      <c r="B6" s="2">
        <v>50000</v>
      </c>
      <c r="D6" s="8" t="s">
        <v>19</v>
      </c>
      <c r="E6" s="8">
        <v>5600000</v>
      </c>
      <c r="F6" s="8">
        <v>4711111.111111111</v>
      </c>
    </row>
    <row r="7" spans="1:6" x14ac:dyDescent="0.25">
      <c r="A7" s="2">
        <v>58000</v>
      </c>
      <c r="B7" s="2">
        <v>52000</v>
      </c>
      <c r="D7" s="8" t="s">
        <v>20</v>
      </c>
      <c r="E7" s="8">
        <v>10</v>
      </c>
      <c r="F7" s="8">
        <v>10</v>
      </c>
    </row>
    <row r="8" spans="1:6" x14ac:dyDescent="0.25">
      <c r="A8" s="2">
        <v>54000</v>
      </c>
      <c r="B8" s="2">
        <v>53000</v>
      </c>
      <c r="D8" s="8" t="s">
        <v>30</v>
      </c>
      <c r="E8" s="8">
        <v>5155555.555555556</v>
      </c>
      <c r="F8" s="8"/>
    </row>
    <row r="9" spans="1:6" x14ac:dyDescent="0.25">
      <c r="A9" s="2">
        <v>54000</v>
      </c>
      <c r="B9" s="2">
        <v>56000</v>
      </c>
      <c r="D9" s="8" t="s">
        <v>22</v>
      </c>
      <c r="E9" s="8">
        <v>0</v>
      </c>
      <c r="F9" s="8"/>
    </row>
    <row r="10" spans="1:6" x14ac:dyDescent="0.25">
      <c r="A10" s="2">
        <v>58000</v>
      </c>
      <c r="B10" s="2">
        <v>54000</v>
      </c>
      <c r="D10" s="8" t="s">
        <v>23</v>
      </c>
      <c r="E10" s="8">
        <v>18</v>
      </c>
      <c r="F10" s="8"/>
    </row>
    <row r="11" spans="1:6" x14ac:dyDescent="0.25">
      <c r="A11" s="2">
        <v>53000</v>
      </c>
      <c r="B11" s="2">
        <v>50000</v>
      </c>
      <c r="D11" s="8" t="s">
        <v>24</v>
      </c>
      <c r="E11" s="8">
        <v>0.98479824644791913</v>
      </c>
      <c r="F11" s="8"/>
    </row>
    <row r="12" spans="1:6" x14ac:dyDescent="0.25">
      <c r="D12" s="8" t="s">
        <v>25</v>
      </c>
      <c r="E12" s="8">
        <v>0.16888820827547801</v>
      </c>
      <c r="F12" s="8"/>
    </row>
    <row r="13" spans="1:6" x14ac:dyDescent="0.25">
      <c r="D13" s="8" t="s">
        <v>26</v>
      </c>
      <c r="E13" s="8">
        <v>1.7340636066175394</v>
      </c>
      <c r="F13" s="8"/>
    </row>
    <row r="14" spans="1:6" x14ac:dyDescent="0.25">
      <c r="D14" s="8" t="s">
        <v>27</v>
      </c>
      <c r="E14" s="8">
        <v>0.33777641655095603</v>
      </c>
      <c r="F14" s="8"/>
    </row>
    <row r="15" spans="1:6" ht="15.75" thickBot="1" x14ac:dyDescent="0.3">
      <c r="D15" s="9" t="s">
        <v>28</v>
      </c>
      <c r="E15" s="9">
        <v>2.1009220402410378</v>
      </c>
      <c r="F1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F4CE-2A6B-49E8-8489-F252C7768730}">
  <dimension ref="A1:F14"/>
  <sheetViews>
    <sheetView showGridLines="0" workbookViewId="0"/>
  </sheetViews>
  <sheetFormatPr defaultRowHeight="15" x14ac:dyDescent="0.25"/>
  <cols>
    <col min="1" max="1" width="19.42578125" bestFit="1" customWidth="1"/>
    <col min="2" max="2" width="19.28515625" bestFit="1" customWidth="1"/>
    <col min="3" max="3" width="4" customWidth="1"/>
    <col min="4" max="4" width="28.140625" customWidth="1"/>
    <col min="5" max="5" width="17.140625" bestFit="1" customWidth="1"/>
    <col min="6" max="6" width="17" bestFit="1" customWidth="1"/>
  </cols>
  <sheetData>
    <row r="1" spans="1:6" x14ac:dyDescent="0.25">
      <c r="A1" s="1" t="s">
        <v>67</v>
      </c>
      <c r="B1" s="1" t="s">
        <v>68</v>
      </c>
    </row>
    <row r="2" spans="1:6" x14ac:dyDescent="0.25">
      <c r="A2" s="2">
        <v>5000</v>
      </c>
      <c r="B2" s="2">
        <v>7000</v>
      </c>
      <c r="D2" t="s">
        <v>31</v>
      </c>
    </row>
    <row r="3" spans="1:6" ht="15.75" thickBot="1" x14ac:dyDescent="0.3">
      <c r="A3" s="2">
        <v>5200</v>
      </c>
      <c r="B3" s="2">
        <v>7300</v>
      </c>
    </row>
    <row r="4" spans="1:6" x14ac:dyDescent="0.25">
      <c r="A4" s="2">
        <v>4800</v>
      </c>
      <c r="B4" s="2">
        <v>6900</v>
      </c>
      <c r="D4" s="10"/>
      <c r="E4" s="10" t="s">
        <v>67</v>
      </c>
      <c r="F4" s="10" t="s">
        <v>68</v>
      </c>
    </row>
    <row r="5" spans="1:6" x14ac:dyDescent="0.25">
      <c r="A5" s="2">
        <v>5100</v>
      </c>
      <c r="B5" s="2">
        <v>7100</v>
      </c>
      <c r="D5" s="8" t="s">
        <v>18</v>
      </c>
      <c r="E5" s="8">
        <v>5000</v>
      </c>
      <c r="F5" s="8">
        <v>7130</v>
      </c>
    </row>
    <row r="6" spans="1:6" x14ac:dyDescent="0.25">
      <c r="A6" s="2">
        <v>5300</v>
      </c>
      <c r="B6" s="2">
        <v>7500</v>
      </c>
      <c r="D6" s="8" t="s">
        <v>19</v>
      </c>
      <c r="E6" s="8">
        <v>40000</v>
      </c>
      <c r="F6" s="8">
        <v>71222.222222222219</v>
      </c>
    </row>
    <row r="7" spans="1:6" x14ac:dyDescent="0.25">
      <c r="A7" s="2">
        <v>4900</v>
      </c>
      <c r="B7" s="2">
        <v>6800</v>
      </c>
      <c r="D7" s="8" t="s">
        <v>20</v>
      </c>
      <c r="E7" s="8">
        <v>10</v>
      </c>
      <c r="F7" s="8">
        <v>10</v>
      </c>
    </row>
    <row r="8" spans="1:6" x14ac:dyDescent="0.25">
      <c r="A8" s="2">
        <v>4700</v>
      </c>
      <c r="B8" s="2">
        <v>7200</v>
      </c>
      <c r="D8" s="8" t="s">
        <v>22</v>
      </c>
      <c r="E8" s="8">
        <v>0</v>
      </c>
      <c r="F8" s="8"/>
    </row>
    <row r="9" spans="1:6" x14ac:dyDescent="0.25">
      <c r="A9" s="2">
        <v>5200</v>
      </c>
      <c r="B9" s="2">
        <v>7600</v>
      </c>
      <c r="D9" s="8" t="s">
        <v>23</v>
      </c>
      <c r="E9" s="8">
        <v>17</v>
      </c>
      <c r="F9" s="8"/>
    </row>
    <row r="10" spans="1:6" x14ac:dyDescent="0.25">
      <c r="A10" s="2">
        <v>4800</v>
      </c>
      <c r="B10" s="2">
        <v>7000</v>
      </c>
      <c r="D10" s="8" t="s">
        <v>24</v>
      </c>
      <c r="E10" s="8">
        <v>-20.196858342650394</v>
      </c>
      <c r="F10" s="8"/>
    </row>
    <row r="11" spans="1:6" x14ac:dyDescent="0.25">
      <c r="A11" s="2">
        <v>5000</v>
      </c>
      <c r="B11" s="2">
        <v>6900</v>
      </c>
      <c r="D11" s="8" t="s">
        <v>25</v>
      </c>
      <c r="E11" s="8">
        <v>1.2749282030642351E-13</v>
      </c>
      <c r="F11" s="8"/>
    </row>
    <row r="12" spans="1:6" x14ac:dyDescent="0.25">
      <c r="D12" s="8" t="s">
        <v>26</v>
      </c>
      <c r="E12" s="8">
        <v>1.7396067260750732</v>
      </c>
      <c r="F12" s="8"/>
    </row>
    <row r="13" spans="1:6" x14ac:dyDescent="0.25">
      <c r="D13" s="8" t="s">
        <v>27</v>
      </c>
      <c r="E13" s="8">
        <v>2.5498564061284701E-13</v>
      </c>
      <c r="F13" s="8"/>
    </row>
    <row r="14" spans="1:6" ht="15.75" thickBot="1" x14ac:dyDescent="0.3">
      <c r="D14" s="9" t="s">
        <v>28</v>
      </c>
      <c r="E14" s="9">
        <v>2.109815577833317</v>
      </c>
      <c r="F1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9E54-DDA1-4E44-A925-47554CFAA376}">
  <dimension ref="A1:F11"/>
  <sheetViews>
    <sheetView showGridLines="0" workbookViewId="0"/>
  </sheetViews>
  <sheetFormatPr defaultRowHeight="15" x14ac:dyDescent="0.25"/>
  <cols>
    <col min="1" max="1" width="12.28515625" customWidth="1"/>
    <col min="2" max="2" width="19.5703125" customWidth="1"/>
    <col min="3" max="3" width="3.28515625" customWidth="1"/>
    <col min="4" max="4" width="24.140625" customWidth="1"/>
    <col min="5" max="5" width="10.140625" customWidth="1"/>
    <col min="6" max="6" width="20.85546875" customWidth="1"/>
  </cols>
  <sheetData>
    <row r="1" spans="1:6" x14ac:dyDescent="0.25">
      <c r="A1" s="1" t="s">
        <v>32</v>
      </c>
      <c r="B1" s="1" t="s">
        <v>33</v>
      </c>
      <c r="F1" s="7" t="s">
        <v>51</v>
      </c>
    </row>
    <row r="2" spans="1:6" x14ac:dyDescent="0.25">
      <c r="A2" s="2" t="s">
        <v>34</v>
      </c>
      <c r="B2" s="2">
        <v>42</v>
      </c>
      <c r="D2" s="1" t="s">
        <v>43</v>
      </c>
      <c r="E2" s="2">
        <f>COUNT(B2:B11)</f>
        <v>10</v>
      </c>
      <c r="F2" s="7" t="str">
        <f ca="1">_xlfn.FORMULATEXT(E2)</f>
        <v>=COUNT(B2:B11)</v>
      </c>
    </row>
    <row r="3" spans="1:6" x14ac:dyDescent="0.25">
      <c r="A3" s="2" t="s">
        <v>35</v>
      </c>
      <c r="B3" s="2">
        <v>39</v>
      </c>
      <c r="D3" s="1" t="s">
        <v>44</v>
      </c>
      <c r="E3" s="2">
        <f>AVERAGE(B2:B11)</f>
        <v>40.1</v>
      </c>
      <c r="F3" s="7" t="str">
        <f t="shared" ref="F3:F4" ca="1" si="0">_xlfn.FORMULATEXT(E3)</f>
        <v>=AVERAGE(B2:B11)</v>
      </c>
    </row>
    <row r="4" spans="1:6" x14ac:dyDescent="0.25">
      <c r="A4" s="2" t="s">
        <v>36</v>
      </c>
      <c r="B4" s="2">
        <v>41</v>
      </c>
      <c r="D4" s="1" t="s">
        <v>45</v>
      </c>
      <c r="E4" s="3">
        <f>_xlfn.STDEV.S(B2:B11)</f>
        <v>2.766867462592951</v>
      </c>
      <c r="F4" s="7" t="str">
        <f t="shared" ca="1" si="0"/>
        <v>=STDEV.S(B2:B11)</v>
      </c>
    </row>
    <row r="5" spans="1:6" x14ac:dyDescent="0.25">
      <c r="A5" s="2" t="s">
        <v>37</v>
      </c>
      <c r="B5" s="2">
        <v>38</v>
      </c>
      <c r="D5" s="6"/>
      <c r="F5" s="7"/>
    </row>
    <row r="6" spans="1:6" x14ac:dyDescent="0.25">
      <c r="A6" s="2" t="s">
        <v>38</v>
      </c>
      <c r="B6" s="2">
        <v>40</v>
      </c>
      <c r="D6" s="1" t="s">
        <v>46</v>
      </c>
      <c r="E6" s="2">
        <v>40</v>
      </c>
      <c r="F6" s="7"/>
    </row>
    <row r="7" spans="1:6" x14ac:dyDescent="0.25">
      <c r="A7" s="2" t="s">
        <v>39</v>
      </c>
      <c r="B7" s="2">
        <v>37</v>
      </c>
      <c r="D7" s="1" t="s">
        <v>47</v>
      </c>
      <c r="E7" s="3">
        <f>(E3-E6)/(E4/SQRT(E2))</f>
        <v>0.11429089766392055</v>
      </c>
      <c r="F7" s="7" t="str">
        <f t="shared" ref="F7" ca="1" si="1">_xlfn.FORMULATEXT(E7)</f>
        <v>=(E3-E6)/(E4/SQRT(E2))</v>
      </c>
    </row>
    <row r="8" spans="1:6" x14ac:dyDescent="0.25">
      <c r="A8" s="2" t="s">
        <v>40</v>
      </c>
      <c r="B8" s="2">
        <v>43</v>
      </c>
      <c r="F8" s="7"/>
    </row>
    <row r="9" spans="1:6" x14ac:dyDescent="0.25">
      <c r="A9" s="2" t="s">
        <v>41</v>
      </c>
      <c r="B9" s="2">
        <v>40</v>
      </c>
      <c r="D9" s="1" t="s">
        <v>48</v>
      </c>
      <c r="E9" s="2">
        <f>E2-1</f>
        <v>9</v>
      </c>
      <c r="F9" s="7" t="str">
        <f t="shared" ref="F9:F10" ca="1" si="2">_xlfn.FORMULATEXT(E9)</f>
        <v>=E2-1</v>
      </c>
    </row>
    <row r="10" spans="1:6" x14ac:dyDescent="0.25">
      <c r="A10" s="2" t="s">
        <v>42</v>
      </c>
      <c r="B10" s="2">
        <v>36</v>
      </c>
      <c r="D10" s="1" t="s">
        <v>50</v>
      </c>
      <c r="E10" s="3">
        <f>_xlfn.T.DIST.2T(ABS(E7),E9)</f>
        <v>0.91151628135050511</v>
      </c>
      <c r="F10" s="7" t="str">
        <f t="shared" ca="1" si="2"/>
        <v>=T.DIST.2T(ABS(E7),E9)</v>
      </c>
    </row>
    <row r="11" spans="1:6" x14ac:dyDescent="0.25">
      <c r="A11" s="2" t="s">
        <v>49</v>
      </c>
      <c r="B11" s="2">
        <v>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Paired</vt:lpstr>
      <vt:lpstr>Quick T-test</vt:lpstr>
      <vt:lpstr>Equal Variance</vt:lpstr>
      <vt:lpstr>Unequal Variance</vt:lpstr>
      <vt:lpstr>One Sample 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2024-05-30T07:05:35Z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2024-05-27T05:21:19Z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b8bbeade-0194-4a84-bd60-3f1491bf8d2c</vt:lpwstr>
  </property>
  <property fmtid="{D5CDD505-2E9C-101B-9397-08002B2CF9AE}" pid="8" name="MSIP_Label_defa4170-0d19-0005-0004-bc88714345d2_ContentBits">
    <vt:lpwstr>0</vt:lpwstr>
  </property>
</Properties>
</file>