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codeName="ThisWorkbook"/>
  <bookViews>
    <workbookView xWindow="-120" yWindow="-120" windowWidth="20730" windowHeight="11310"/>
  </bookViews>
  <sheets>
    <sheet name="Sheet1" sheetId="2" r:id="rId1"/>
    <sheet name="Sheet2" sheetId="6" r:id="rId2"/>
    <sheet name="Sheet3" sheetId="4" r:id="rId3"/>
    <sheet name="Sheet4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6" l="1"/>
  <c r="D4" i="6"/>
  <c r="D5" i="6"/>
  <c r="D6" i="6"/>
  <c r="D7" i="6"/>
  <c r="D8" i="6"/>
  <c r="D9" i="6"/>
  <c r="D10" i="6"/>
  <c r="D11" i="6"/>
  <c r="D3" i="4" a="1"/>
  <c r="D3" i="4"/>
  <c r="D4" i="4" a="1"/>
  <c r="D4" i="4"/>
  <c r="D5" i="4" a="1"/>
  <c r="D5" i="4"/>
  <c r="D6" i="4" a="1"/>
  <c r="D6" i="4"/>
  <c r="D7" i="4" a="1"/>
  <c r="D7" i="4"/>
  <c r="D8" i="4" a="1"/>
  <c r="D8" i="4"/>
  <c r="D9" i="4" a="1"/>
  <c r="D9" i="4"/>
  <c r="D10" i="4" a="1"/>
  <c r="D10" i="4" s="1"/>
  <c r="D11" i="4" a="1"/>
  <c r="D11" i="4"/>
  <c r="D2" i="4" a="1"/>
  <c r="D2" i="4" s="1"/>
  <c r="D2" i="6"/>
  <c r="D3" i="2"/>
  <c r="D4" i="2"/>
  <c r="D5" i="2"/>
  <c r="D6" i="2"/>
  <c r="D7" i="2"/>
  <c r="D8" i="2"/>
  <c r="D9" i="2"/>
  <c r="D10" i="2"/>
  <c r="D11" i="2"/>
  <c r="D2" i="2"/>
  <c r="D3" i="5" a="1"/>
  <c r="D5" i="5" a="1"/>
  <c r="D7" i="5" a="1"/>
  <c r="D9" i="5" a="1"/>
  <c r="D11" i="5" a="1"/>
  <c r="D4" i="5" a="1"/>
  <c r="D6" i="5" a="1"/>
  <c r="D8" i="5" a="1"/>
  <c r="D10" i="5" a="1"/>
  <c r="D2" i="5" a="1"/>
  <c r="D10" i="5" l="1"/>
  <c r="D8" i="5"/>
  <c r="D6" i="5"/>
  <c r="D4" i="5"/>
  <c r="D11" i="5"/>
  <c r="D9" i="5"/>
  <c r="D7" i="5"/>
  <c r="D5" i="5"/>
  <c r="D3" i="5"/>
  <c r="D2" i="5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<sst xmlns="http://schemas.openxmlformats.org/spreadsheetml/2006/main" count="132" uniqueCount="33">
  <si>
    <t>Reserve Name</t>
  </si>
  <si>
    <t>Latitude (DMS)</t>
  </si>
  <si>
    <t>Longitude (DMS)</t>
  </si>
  <si>
    <t>Emerald Valley Reserve</t>
  </si>
  <si>
    <t>34° 12' 30" N</t>
  </si>
  <si>
    <t>118° 15' 45" W</t>
  </si>
  <si>
    <t>Silver Lake Preserve</t>
  </si>
  <si>
    <t>45° 30' 15" N</t>
  </si>
  <si>
    <t>120° 45' 30" W</t>
  </si>
  <si>
    <t>Golden Meadow Sanctuary</t>
  </si>
  <si>
    <t>36° 45' 0" N</t>
  </si>
  <si>
    <t>98° 30' 0" W</t>
  </si>
  <si>
    <t>Crystal Falls Reserve</t>
  </si>
  <si>
    <t>39° 15' 30" N</t>
  </si>
  <si>
    <t>105° 30' 15" W</t>
  </si>
  <si>
    <t>Blue Ridge Wildlife Refuge</t>
  </si>
  <si>
    <t>38° 20' 0" N</t>
  </si>
  <si>
    <t>82° 15' 0" W</t>
  </si>
  <si>
    <t>Mystic Forest Preserve</t>
  </si>
  <si>
    <t>42° 10' 0" N</t>
  </si>
  <si>
    <t>74° 5' 0" W</t>
  </si>
  <si>
    <t>Twilight Canyon Reserve</t>
  </si>
  <si>
    <t>33° 45' 15" N</t>
  </si>
  <si>
    <t>116° 30' 30" W</t>
  </si>
  <si>
    <t>Starlight Marsh Sanctuary</t>
  </si>
  <si>
    <t>29° 30' 0" N</t>
  </si>
  <si>
    <t>81° 15' 0" W</t>
  </si>
  <si>
    <t>Whispering Pines Reserve</t>
  </si>
  <si>
    <t>37° 25' 0" N</t>
  </si>
  <si>
    <t>122° 10' 0" W</t>
  </si>
  <si>
    <t>Frosty Peaks Nature Reserve</t>
  </si>
  <si>
    <t>40° 30' 0" N</t>
  </si>
  <si>
    <t>105° 15' 0"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</si>
</sst>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D11"/>
  <sheetViews>
    <sheetView showGridLines="0" tabSelected="1" workbookViewId="0">
      <selection activeCell="F16" sqref="F16"/>
    </sheetView>
  </sheetViews>
  <sheetFormatPr defaultColWidth="9.125" defaultRowHeight="15.75"/>
  <cols>
    <col min="1" max="1" width="30.375" style="3" customWidth="1"/>
    <col min="2" max="2" width="19.25" style="3" customWidth="1"/>
    <col min="3" max="3" width="19.125" style="3" customWidth="1"/>
    <col min="4" max="16384" width="9.125" style="3"/>
  </cols>
  <sheetData>
    <row r="1" spans="1:4" ht="18" customHeight="1">
      <c r="A1" s="2" t="s">
        <v>0</v>
      </c>
      <c r="B1" s="2" t="s">
        <v>1</v>
      </c>
      <c r="C1" s="2" t="s">
        <v>2</v>
      </c>
    </row>
    <row r="2" spans="1:4" ht="18" customHeight="1">
      <c r="A2" s="4" t="s">
        <v>3</v>
      </c>
      <c r="B2" s="4" t="s">
        <v>4</v>
      </c>
      <c r="C2" s="4" t="s">
        <v>5</v>
      </c>
      <c r="D2" s="5">
        <f>_xlfn.TEXTBEFORE(B2, "°")+_xlfn.TEXTBEFORE(_xlfn.TEXTAFTER(B2, "°"), "'")/60+_xlfn.TEXTBEFORE(_xlfn.TEXTAFTER(B2,"'"),"""")/3600</f>
        <v>34.208333333333336</v>
      </c>
    </row>
    <row r="3" spans="1:4" ht="18" customHeight="1">
      <c r="A3" s="4" t="s">
        <v>6</v>
      </c>
      <c r="B3" s="4" t="s">
        <v>7</v>
      </c>
      <c r="C3" s="4" t="s">
        <v>8</v>
      </c>
      <c r="D3" s="5">
        <f t="shared" ref="D3:D11" si="0">_xlfn.TEXTBEFORE(B3, "°")+_xlfn.TEXTBEFORE(_xlfn.TEXTAFTER(B3, "°"), "'")/60+_xlfn.TEXTBEFORE(_xlfn.TEXTAFTER(B3,"'"),"""")/3600</f>
        <v>45.50416666666667</v>
      </c>
    </row>
    <row r="4" spans="1:4" ht="18" customHeight="1">
      <c r="A4" s="4" t="s">
        <v>9</v>
      </c>
      <c r="B4" s="4" t="s">
        <v>10</v>
      </c>
      <c r="C4" s="4" t="s">
        <v>11</v>
      </c>
      <c r="D4" s="5">
        <f t="shared" si="0"/>
        <v>36.75</v>
      </c>
    </row>
    <row r="5" spans="1:4" ht="18" customHeight="1">
      <c r="A5" s="4" t="s">
        <v>12</v>
      </c>
      <c r="B5" s="4" t="s">
        <v>13</v>
      </c>
      <c r="C5" s="4" t="s">
        <v>14</v>
      </c>
      <c r="D5" s="5">
        <f t="shared" si="0"/>
        <v>39.258333333333333</v>
      </c>
    </row>
    <row r="6" spans="1:4" ht="18" customHeight="1">
      <c r="A6" s="4" t="s">
        <v>15</v>
      </c>
      <c r="B6" s="4" t="s">
        <v>16</v>
      </c>
      <c r="C6" s="4" t="s">
        <v>17</v>
      </c>
      <c r="D6" s="5">
        <f t="shared" si="0"/>
        <v>38.333333333333336</v>
      </c>
    </row>
    <row r="7" spans="1:4" ht="18" customHeight="1">
      <c r="A7" s="4" t="s">
        <v>18</v>
      </c>
      <c r="B7" s="4" t="s">
        <v>19</v>
      </c>
      <c r="C7" s="4" t="s">
        <v>20</v>
      </c>
      <c r="D7" s="5">
        <f t="shared" si="0"/>
        <v>42.166666666666664</v>
      </c>
    </row>
    <row r="8" spans="1:4" ht="18" customHeight="1">
      <c r="A8" s="4" t="s">
        <v>21</v>
      </c>
      <c r="B8" s="4" t="s">
        <v>22</v>
      </c>
      <c r="C8" s="4" t="s">
        <v>23</v>
      </c>
      <c r="D8" s="5">
        <f t="shared" si="0"/>
        <v>33.75416666666667</v>
      </c>
    </row>
    <row r="9" spans="1:4" ht="18" customHeight="1">
      <c r="A9" s="4" t="s">
        <v>24</v>
      </c>
      <c r="B9" s="4" t="s">
        <v>25</v>
      </c>
      <c r="C9" s="4" t="s">
        <v>26</v>
      </c>
      <c r="D9" s="5">
        <f t="shared" si="0"/>
        <v>29.5</v>
      </c>
    </row>
    <row r="10" spans="1:4" ht="18" customHeight="1">
      <c r="A10" s="4" t="s">
        <v>27</v>
      </c>
      <c r="B10" s="4" t="s">
        <v>28</v>
      </c>
      <c r="C10" s="4" t="s">
        <v>29</v>
      </c>
      <c r="D10" s="5">
        <f t="shared" si="0"/>
        <v>37.416666666666664</v>
      </c>
    </row>
    <row r="11" spans="1:4" ht="18" customHeight="1">
      <c r="A11" s="4" t="s">
        <v>30</v>
      </c>
      <c r="B11" s="4" t="s">
        <v>31</v>
      </c>
      <c r="C11" s="4" t="s">
        <v>32</v>
      </c>
      <c r="D11" s="5">
        <f t="shared" si="0"/>
        <v>40.5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D11"/>
  <sheetViews>
    <sheetView showGridLines="0" workbookViewId="0">
      <selection activeCell="G8" sqref="G8"/>
    </sheetView>
  </sheetViews>
  <sheetFormatPr defaultRowHeight="14.25"/>
  <cols>
    <col min="1" max="1" width="30.375" customWidth="1"/>
    <col min="2" max="2" width="19.25" customWidth="1"/>
    <col min="3" max="3" width="19.125" customWidth="1"/>
  </cols>
  <sheetData>
    <row r="1" spans="1:4" ht="15.75">
      <c r="A1" s="2" t="s">
        <v>0</v>
      </c>
      <c r="B1" s="2" t="s">
        <v>1</v>
      </c>
      <c r="C1" s="2" t="s">
        <v>2</v>
      </c>
    </row>
    <row r="2" spans="1:4" ht="15.75">
      <c r="A2" s="4" t="s">
        <v>3</v>
      </c>
      <c r="B2" s="4" t="s">
        <v>4</v>
      </c>
      <c r="C2" s="4" t="s">
        <v>5</v>
      </c>
      <c r="D2" s="1">
        <f>LEFT(B2, FIND("°", B2) - 1) + (MID(B2, FIND("°", B2) + 1, FIND("'", B2) - FIND("°", B2) - 1) / 60) + (MID(B2, FIND("'", B2) + 1, FIND("""", B2) - FIND("'", B2) - 1) / 3600)</f>
        <v>34.208333333333336</v>
      </c>
    </row>
    <row r="3" spans="1:4" ht="15.75">
      <c r="A3" s="4" t="s">
        <v>6</v>
      </c>
      <c r="B3" s="4" t="s">
        <v>7</v>
      </c>
      <c r="C3" s="4" t="s">
        <v>8</v>
      </c>
      <c r="D3" s="1">
        <f t="shared" ref="D3:D11" si="0">LEFT(B3, FIND("°", B3) - 1) + (MID(B3, FIND("°", B3) + 1, FIND("'", B3) - FIND("°", B3) - 1) / 60) + (MID(B3, FIND("'", B3) + 1, FIND("""", B3) - FIND("'", B3) - 1) / 3600)</f>
        <v>45.50416666666667</v>
      </c>
    </row>
    <row r="4" spans="1:4" ht="15.75">
      <c r="A4" s="4" t="s">
        <v>9</v>
      </c>
      <c r="B4" s="4" t="s">
        <v>10</v>
      </c>
      <c r="C4" s="4" t="s">
        <v>11</v>
      </c>
      <c r="D4" s="1">
        <f t="shared" si="0"/>
        <v>36.75</v>
      </c>
    </row>
    <row r="5" spans="1:4" ht="15.75">
      <c r="A5" s="4" t="s">
        <v>12</v>
      </c>
      <c r="B5" s="4" t="s">
        <v>13</v>
      </c>
      <c r="C5" s="4" t="s">
        <v>14</v>
      </c>
      <c r="D5" s="1">
        <f t="shared" si="0"/>
        <v>39.258333333333333</v>
      </c>
    </row>
    <row r="6" spans="1:4" ht="15.75">
      <c r="A6" s="4" t="s">
        <v>15</v>
      </c>
      <c r="B6" s="4" t="s">
        <v>16</v>
      </c>
      <c r="C6" s="4" t="s">
        <v>17</v>
      </c>
      <c r="D6" s="1">
        <f t="shared" si="0"/>
        <v>38.333333333333336</v>
      </c>
    </row>
    <row r="7" spans="1:4" ht="15.75">
      <c r="A7" s="4" t="s">
        <v>18</v>
      </c>
      <c r="B7" s="4" t="s">
        <v>19</v>
      </c>
      <c r="C7" s="4" t="s">
        <v>20</v>
      </c>
      <c r="D7" s="1">
        <f t="shared" si="0"/>
        <v>42.166666666666664</v>
      </c>
    </row>
    <row r="8" spans="1:4" ht="15.75">
      <c r="A8" s="4" t="s">
        <v>21</v>
      </c>
      <c r="B8" s="4" t="s">
        <v>22</v>
      </c>
      <c r="C8" s="4" t="s">
        <v>23</v>
      </c>
      <c r="D8" s="1">
        <f t="shared" si="0"/>
        <v>33.75416666666667</v>
      </c>
    </row>
    <row r="9" spans="1:4" ht="15.75">
      <c r="A9" s="4" t="s">
        <v>24</v>
      </c>
      <c r="B9" s="4" t="s">
        <v>25</v>
      </c>
      <c r="C9" s="4" t="s">
        <v>26</v>
      </c>
      <c r="D9" s="1">
        <f t="shared" si="0"/>
        <v>29.5</v>
      </c>
    </row>
    <row r="10" spans="1:4" ht="15.75">
      <c r="A10" s="4" t="s">
        <v>27</v>
      </c>
      <c r="B10" s="4" t="s">
        <v>28</v>
      </c>
      <c r="C10" s="4" t="s">
        <v>29</v>
      </c>
      <c r="D10" s="1">
        <f t="shared" si="0"/>
        <v>37.416666666666664</v>
      </c>
    </row>
    <row r="11" spans="1:4" ht="15.75">
      <c r="A11" s="4" t="s">
        <v>30</v>
      </c>
      <c r="B11" s="4" t="s">
        <v>31</v>
      </c>
      <c r="C11" s="4" t="s">
        <v>32</v>
      </c>
      <c r="D11" s="1">
        <f t="shared" si="0"/>
        <v>40.5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D11"/>
  <sheetViews>
    <sheetView showGridLines="0" workbookViewId="0">
      <selection activeCell="D2" sqref="D2:D11"/>
    </sheetView>
  </sheetViews>
  <sheetFormatPr defaultRowHeight="14.25"/>
  <cols>
    <col min="1" max="1" width="30.375" customWidth="1"/>
    <col min="2" max="2" width="19.25" customWidth="1"/>
    <col min="3" max="3" width="19.125" customWidth="1"/>
  </cols>
  <sheetData>
    <row r="1" spans="1:4" ht="15.75">
      <c r="A1" s="2" t="s">
        <v>0</v>
      </c>
      <c r="B1" s="2" t="s">
        <v>1</v>
      </c>
      <c r="C1" s="2" t="s">
        <v>2</v>
      </c>
    </row>
    <row r="2" spans="1:4" ht="15.75">
      <c r="A2" s="4" t="s">
        <v>3</v>
      </c>
      <c r="B2" s="4" t="s">
        <v>4</v>
      </c>
      <c r="C2" s="4" t="s">
        <v>5</v>
      </c>
      <c r="D2" s="1" cm="1">
        <f t="array" ref="D2">SUM(_xlfn.DROP(_xlfn.TEXTSPLIT(B2,{"°","'",""""}), , -1)/{1,60,3600})</f>
        <v>34.208333333333336</v>
      </c>
    </row>
    <row r="3" spans="1:4" ht="15.75">
      <c r="A3" s="4" t="s">
        <v>6</v>
      </c>
      <c r="B3" s="4" t="s">
        <v>7</v>
      </c>
      <c r="C3" s="4" t="s">
        <v>8</v>
      </c>
      <c r="D3" s="1" cm="1">
        <f t="array" ref="D3">SUM(_xlfn.DROP(_xlfn.TEXTSPLIT(B3,{"°","'",""""}), , -1)/{1,60,3600})</f>
        <v>45.50416666666667</v>
      </c>
    </row>
    <row r="4" spans="1:4" ht="15.75">
      <c r="A4" s="4" t="s">
        <v>9</v>
      </c>
      <c r="B4" s="4" t="s">
        <v>10</v>
      </c>
      <c r="C4" s="4" t="s">
        <v>11</v>
      </c>
      <c r="D4" s="1" cm="1">
        <f t="array" ref="D4">SUM(_xlfn.DROP(_xlfn.TEXTSPLIT(B4,{"°","'",""""}), , -1)/{1,60,3600})</f>
        <v>36.75</v>
      </c>
    </row>
    <row r="5" spans="1:4" ht="15.75">
      <c r="A5" s="4" t="s">
        <v>12</v>
      </c>
      <c r="B5" s="4" t="s">
        <v>13</v>
      </c>
      <c r="C5" s="4" t="s">
        <v>14</v>
      </c>
      <c r="D5" s="1" cm="1">
        <f t="array" ref="D5">SUM(_xlfn.DROP(_xlfn.TEXTSPLIT(B5,{"°","'",""""}), , -1)/{1,60,3600})</f>
        <v>39.258333333333333</v>
      </c>
    </row>
    <row r="6" spans="1:4" ht="15.75">
      <c r="A6" s="4" t="s">
        <v>15</v>
      </c>
      <c r="B6" s="4" t="s">
        <v>16</v>
      </c>
      <c r="C6" s="4" t="s">
        <v>17</v>
      </c>
      <c r="D6" s="1" cm="1">
        <f t="array" ref="D6">SUM(_xlfn.DROP(_xlfn.TEXTSPLIT(B6,{"°","'",""""}), , -1)/{1,60,3600})</f>
        <v>38.333333333333336</v>
      </c>
    </row>
    <row r="7" spans="1:4" ht="15.75">
      <c r="A7" s="4" t="s">
        <v>18</v>
      </c>
      <c r="B7" s="4" t="s">
        <v>19</v>
      </c>
      <c r="C7" s="4" t="s">
        <v>20</v>
      </c>
      <c r="D7" s="1" cm="1">
        <f t="array" ref="D7">SUM(_xlfn.DROP(_xlfn.TEXTSPLIT(B7,{"°","'",""""}), , -1)/{1,60,3600})</f>
        <v>42.166666666666664</v>
      </c>
    </row>
    <row r="8" spans="1:4" ht="15.75">
      <c r="A8" s="4" t="s">
        <v>21</v>
      </c>
      <c r="B8" s="4" t="s">
        <v>22</v>
      </c>
      <c r="C8" s="4" t="s">
        <v>23</v>
      </c>
      <c r="D8" s="1" cm="1">
        <f t="array" ref="D8">SUM(_xlfn.DROP(_xlfn.TEXTSPLIT(B8,{"°","'",""""}), , -1)/{1,60,3600})</f>
        <v>33.75416666666667</v>
      </c>
    </row>
    <row r="9" spans="1:4" ht="15.75">
      <c r="A9" s="4" t="s">
        <v>24</v>
      </c>
      <c r="B9" s="4" t="s">
        <v>25</v>
      </c>
      <c r="C9" s="4" t="s">
        <v>26</v>
      </c>
      <c r="D9" s="1" cm="1">
        <f t="array" ref="D9">SUM(_xlfn.DROP(_xlfn.TEXTSPLIT(B9,{"°","'",""""}), , -1)/{1,60,3600})</f>
        <v>29.5</v>
      </c>
    </row>
    <row r="10" spans="1:4" ht="15.75">
      <c r="A10" s="4" t="s">
        <v>27</v>
      </c>
      <c r="B10" s="4" t="s">
        <v>28</v>
      </c>
      <c r="C10" s="4" t="s">
        <v>29</v>
      </c>
      <c r="D10" s="1" cm="1">
        <f t="array" ref="D10">SUM(_xlfn.DROP(_xlfn.TEXTSPLIT(B10,{"°","'",""""}), , -1)/{1,60,3600})</f>
        <v>37.416666666666664</v>
      </c>
    </row>
    <row r="11" spans="1:4" ht="15.75">
      <c r="A11" s="4" t="s">
        <v>30</v>
      </c>
      <c r="B11" s="4" t="s">
        <v>31</v>
      </c>
      <c r="C11" s="4" t="s">
        <v>32</v>
      </c>
      <c r="D11" s="1" cm="1">
        <f t="array" ref="D11">SUM(_xlfn.DROP(_xlfn.TEXTSPLIT(B11,{"°","'",""""}), , -1)/{1,60,3600})</f>
        <v>40.5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E11"/>
  <sheetViews>
    <sheetView workbookViewId="0">
      <selection activeCell="E3" sqref="E3"/>
    </sheetView>
  </sheetViews>
  <sheetFormatPr defaultRowHeight="14.25"/>
  <cols>
    <col min="1" max="1" width="30.375" customWidth="1"/>
    <col min="2" max="2" width="19.25" customWidth="1"/>
    <col min="3" max="3" width="19.125" customWidth="1"/>
  </cols>
  <sheetData>
    <row r="1" spans="1:5" ht="15.75">
      <c r="A1" s="2" t="s">
        <v>0</v>
      </c>
      <c r="B1" s="2" t="s">
        <v>1</v>
      </c>
      <c r="C1" s="2" t="s">
        <v>2</v>
      </c>
    </row>
    <row r="2" spans="1:5" ht="15.75">
      <c r="A2" s="4" t="s">
        <v>3</v>
      </c>
      <c r="B2" s="4" t="s">
        <v>4</v>
      </c>
      <c r="C2" s="4" t="s">
        <v>5</v>
      </c>
      <c r="D2" s="1" cm="1">
        <f t="array" ref="D2">ConvertToDecimal(B2)</f>
        <v>34.208333333333336</v>
      </c>
      <c r="E2" s="1"/>
    </row>
    <row r="3" spans="1:5" ht="15.75">
      <c r="A3" s="4" t="s">
        <v>6</v>
      </c>
      <c r="B3" s="4" t="s">
        <v>7</v>
      </c>
      <c r="C3" s="4" t="s">
        <v>8</v>
      </c>
      <c r="D3" s="1" cm="1">
        <f t="array" ref="D3">ConvertToDecimal(B3)</f>
        <v>45.50416666666667</v>
      </c>
    </row>
    <row r="4" spans="1:5" ht="15.75">
      <c r="A4" s="4" t="s">
        <v>9</v>
      </c>
      <c r="B4" s="4" t="s">
        <v>10</v>
      </c>
      <c r="C4" s="4" t="s">
        <v>11</v>
      </c>
      <c r="D4" s="1" cm="1">
        <f t="array" ref="D4">ConvertToDecimal(B4)</f>
        <v>36.75</v>
      </c>
    </row>
    <row r="5" spans="1:5" ht="15.75">
      <c r="A5" s="4" t="s">
        <v>12</v>
      </c>
      <c r="B5" s="4" t="s">
        <v>13</v>
      </c>
      <c r="C5" s="4" t="s">
        <v>14</v>
      </c>
      <c r="D5" s="1" cm="1">
        <f t="array" ref="D5">ConvertToDecimal(B5)</f>
        <v>39.258333333333333</v>
      </c>
    </row>
    <row r="6" spans="1:5" ht="15.75">
      <c r="A6" s="4" t="s">
        <v>15</v>
      </c>
      <c r="B6" s="4" t="s">
        <v>16</v>
      </c>
      <c r="C6" s="4" t="s">
        <v>17</v>
      </c>
      <c r="D6" s="1" cm="1">
        <f t="array" ref="D6">ConvertToDecimal(B6)</f>
        <v>38.333333333333336</v>
      </c>
    </row>
    <row r="7" spans="1:5" ht="15.75">
      <c r="A7" s="4" t="s">
        <v>18</v>
      </c>
      <c r="B7" s="4" t="s">
        <v>19</v>
      </c>
      <c r="C7" s="4" t="s">
        <v>20</v>
      </c>
      <c r="D7" s="1" cm="1">
        <f t="array" ref="D7">ConvertToDecimal(B7)</f>
        <v>42.166666666666664</v>
      </c>
    </row>
    <row r="8" spans="1:5" ht="15.75">
      <c r="A8" s="4" t="s">
        <v>21</v>
      </c>
      <c r="B8" s="4" t="s">
        <v>22</v>
      </c>
      <c r="C8" s="4" t="s">
        <v>23</v>
      </c>
      <c r="D8" s="1" cm="1">
        <f t="array" ref="D8">ConvertToDecimal(B8)</f>
        <v>33.75416666666667</v>
      </c>
    </row>
    <row r="9" spans="1:5" ht="15.75">
      <c r="A9" s="4" t="s">
        <v>24</v>
      </c>
      <c r="B9" s="4" t="s">
        <v>25</v>
      </c>
      <c r="C9" s="4" t="s">
        <v>26</v>
      </c>
      <c r="D9" s="1" cm="1">
        <f t="array" ref="D9">ConvertToDecimal(B9)</f>
        <v>29.5</v>
      </c>
    </row>
    <row r="10" spans="1:5" ht="15.75">
      <c r="A10" s="4" t="s">
        <v>27</v>
      </c>
      <c r="B10" s="4" t="s">
        <v>28</v>
      </c>
      <c r="C10" s="4" t="s">
        <v>29</v>
      </c>
      <c r="D10" s="1" cm="1">
        <f t="array" ref="D10">ConvertToDecimal(B10)</f>
        <v>37.416666666666664</v>
      </c>
    </row>
    <row r="11" spans="1:5" ht="15.75">
      <c r="A11" s="4" t="s">
        <v>30</v>
      </c>
      <c r="B11" s="4" t="s">
        <v>31</v>
      </c>
      <c r="C11" s="4" t="s">
        <v>32</v>
      </c>
      <c r="D11" s="1" cm="1">
        <f t="array" ref="D11">ConvertToDecimal(B11)</f>
        <v>40.5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Rudra</dc:creator>
  <cp:lastModifiedBy>user</cp:lastModifiedBy>
  <dcterms:created xsi:type="dcterms:W3CDTF">2025-05-08T01:24:55Z</dcterms:created>
  <dcterms:modified xsi:type="dcterms:W3CDTF">2025-07-03T05:07:16Z</dcterms:modified>
</cp:coreProperties>
</file>