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22-how to find the equation of a trendline in excel\"/>
    </mc:Choice>
  </mc:AlternateContent>
  <xr:revisionPtr revIDLastSave="0" documentId="13_ncr:1_{5F376BC4-9389-49C9-A4C9-0C6084DF9382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Sheet1" sheetId="1" r:id="rId1"/>
    <sheet name="Linear" sheetId="2" r:id="rId2"/>
    <sheet name="Exponential" sheetId="3" r:id="rId3"/>
    <sheet name="Logarithmic" sheetId="4" r:id="rId4"/>
    <sheet name="Polynomial" sheetId="5" r:id="rId5"/>
    <sheet name="Power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6" l="1" a="1"/>
  <c r="B11" i="6" s="1"/>
  <c r="B10" i="6" a="1"/>
  <c r="B10" i="6" s="1"/>
  <c r="B10" i="5" a="1"/>
  <c r="B10" i="5" s="1"/>
  <c r="B11" i="5" a="1"/>
  <c r="B11" i="5" s="1"/>
  <c r="B12" i="5" a="1"/>
  <c r="B12" i="5" s="1"/>
  <c r="B13" i="5" a="1"/>
  <c r="B13" i="5" s="1"/>
  <c r="B10" i="4" a="1"/>
  <c r="B10" i="4" s="1"/>
  <c r="B9" i="4" a="1"/>
  <c r="B9" i="4"/>
  <c r="B10" i="3" a="1"/>
  <c r="B10" i="3" s="1"/>
  <c r="B9" i="3" a="1"/>
  <c r="B9" i="3" s="1"/>
  <c r="B10" i="2"/>
  <c r="B9" i="2"/>
  <c r="C11" i="5"/>
  <c r="C10" i="2"/>
  <c r="C13" i="5"/>
  <c r="C9" i="4"/>
  <c r="C10" i="6"/>
  <c r="C9" i="2"/>
  <c r="C10" i="4"/>
  <c r="C11" i="6"/>
  <c r="C10" i="5"/>
  <c r="C9" i="3"/>
  <c r="C12" i="5"/>
  <c r="C10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<sst xmlns="http://schemas.openxmlformats.org/spreadsheetml/2006/main" count="30" uniqueCount="23">
  <si>
    <t>Month</t>
  </si>
  <si>
    <t>Revenue ($)</t>
  </si>
  <si>
    <t>January</t>
  </si>
  <si>
    <t>February</t>
  </si>
  <si>
    <t>March</t>
  </si>
  <si>
    <t>April</t>
  </si>
  <si>
    <t>May</t>
  </si>
  <si>
    <t>June</t>
  </si>
  <si>
    <t>Slope</t>
  </si>
  <si>
    <t>Intercept</t>
  </si>
  <si>
    <t>Time (Hours)</t>
  </si>
  <si>
    <t>Bacteria Count</t>
  </si>
  <si>
    <t>a</t>
  </si>
  <si>
    <t>b</t>
  </si>
  <si>
    <t>Days Since Launch</t>
  </si>
  <si>
    <t>Daily Visitors</t>
  </si>
  <si>
    <r>
      <t>b</t>
    </r>
    <r>
      <rPr>
        <vertAlign val="subscript"/>
        <sz val="11"/>
        <color theme="1"/>
        <rFont val="Calibri"/>
        <family val="2"/>
        <scheme val="minor"/>
      </rPr>
      <t>3</t>
    </r>
  </si>
  <si>
    <r>
      <t>b</t>
    </r>
    <r>
      <rPr>
        <vertAlign val="subscript"/>
        <sz val="11"/>
        <color theme="1"/>
        <rFont val="Calibri"/>
        <family val="2"/>
        <scheme val="minor"/>
      </rPr>
      <t>1</t>
    </r>
  </si>
  <si>
    <r>
      <t>b</t>
    </r>
    <r>
      <rPr>
        <vertAlign val="subscript"/>
        <sz val="11"/>
        <color theme="1"/>
        <rFont val="Calibri"/>
        <family val="2"/>
        <scheme val="minor"/>
      </rPr>
      <t>2</t>
    </r>
  </si>
  <si>
    <t>Hours Worked</t>
  </si>
  <si>
    <t>Units Produced</t>
  </si>
  <si>
    <t>Speed (mph)</t>
  </si>
  <si>
    <t>Stopping Distance (ft)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</si>
</sst>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Revenue ($)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0.11847278559876985"/>
                  <c:y val="-0.1598417834516828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strRef>
              <c:f>Sheet1!$A$2:$A$7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xVal>
          <c:yVal>
            <c:numRef>
              <c:f>Sheet1!$B$2:$B$7</c:f>
              <c:numCache>
                <c:formatCode>#,##0</c:formatCode>
                <c:ptCount val="6"/>
                <c:pt idx="0">
                  <c:v>4500</c:v>
                </c:pt>
                <c:pt idx="1">
                  <c:v>4800</c:v>
                </c:pt>
                <c:pt idx="2">
                  <c:v>5200</c:v>
                </c:pt>
                <c:pt idx="3">
                  <c:v>5500</c:v>
                </c:pt>
                <c:pt idx="4">
                  <c:v>5900</c:v>
                </c:pt>
                <c:pt idx="5">
                  <c:v>6300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CF4-4659-9073-CF46D5CD4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2712960"/>
        <c:axId val="84727328"/>
      </c:scatterChart>
      <c:valAx>
        <c:axId val="1912712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727328"/>
        <c:crosses val="autoZero"/>
        <c:crossBetween val="midCat"/>
      </c:valAx>
      <c:valAx>
        <c:axId val="8472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27129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Exponential!$B$1</c:f>
              <c:strCache>
                <c:ptCount val="1"/>
                <c:pt idx="0">
                  <c:v>Bacteria Count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1"/>
            <c:trendlineLbl>
              <c:layout>
                <c:manualLayout>
                  <c:x val="0.10663753866101214"/>
                  <c:y val="-0.1740341937492074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Exponential!$A$2:$A$7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xVal>
          <c:yVal>
            <c:numRef>
              <c:f>Exponential!$B$2:$B$7</c:f>
              <c:numCache>
                <c:formatCode>General</c:formatCode>
                <c:ptCount val="6"/>
                <c:pt idx="0">
                  <c:v>100</c:v>
                </c:pt>
                <c:pt idx="1">
                  <c:v>150</c:v>
                </c:pt>
                <c:pt idx="2">
                  <c:v>225</c:v>
                </c:pt>
                <c:pt idx="3">
                  <c:v>340</c:v>
                </c:pt>
                <c:pt idx="4">
                  <c:v>510</c:v>
                </c:pt>
                <c:pt idx="5">
                  <c:v>765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DEC-4731-99FA-E2F6F050C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7230351"/>
        <c:axId val="857228431"/>
      </c:scatterChart>
      <c:valAx>
        <c:axId val="857230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7228431"/>
        <c:crosses val="autoZero"/>
        <c:crossBetween val="midCat"/>
      </c:valAx>
      <c:valAx>
        <c:axId val="857228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72303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Logarithmic!$B$1</c:f>
              <c:strCache>
                <c:ptCount val="1"/>
                <c:pt idx="0">
                  <c:v>Daily Visitors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0"/>
            <c:dispEq val="1"/>
            <c:trendlineLbl>
              <c:layout>
                <c:manualLayout>
                  <c:x val="0.14901618547681539"/>
                  <c:y val="-0.138981846019247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Logarithmic!$A$2:$A$7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xVal>
          <c:yVal>
            <c:numRef>
              <c:f>Logarithmic!$B$2:$B$7</c:f>
              <c:numCache>
                <c:formatCode>General</c:formatCode>
                <c:ptCount val="6"/>
                <c:pt idx="0">
                  <c:v>50</c:v>
                </c:pt>
                <c:pt idx="1">
                  <c:v>120</c:v>
                </c:pt>
                <c:pt idx="2">
                  <c:v>180</c:v>
                </c:pt>
                <c:pt idx="3">
                  <c:v>220</c:v>
                </c:pt>
                <c:pt idx="4">
                  <c:v>250</c:v>
                </c:pt>
                <c:pt idx="5">
                  <c:v>270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60A-4396-9E20-65EB40DAE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8470623"/>
        <c:axId val="858467263"/>
      </c:scatterChart>
      <c:valAx>
        <c:axId val="8584706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8467263"/>
        <c:crosses val="autoZero"/>
        <c:crossBetween val="midCat"/>
      </c:valAx>
      <c:valAx>
        <c:axId val="858467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847062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Polynomial!$B$1</c:f>
              <c:strCache>
                <c:ptCount val="1"/>
                <c:pt idx="0">
                  <c:v>Units Produced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3"/>
            <c:dispRSqr val="0"/>
            <c:dispEq val="1"/>
            <c:trendlineLbl>
              <c:layout>
                <c:manualLayout>
                  <c:x val="0.13845516185476817"/>
                  <c:y val="-0.4584474336541265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Polynomial!$A$2:$A$8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</c:numCache>
            </c:numRef>
          </c:xVal>
          <c:yVal>
            <c:numRef>
              <c:f>Polynomial!$B$2:$B$8</c:f>
              <c:numCache>
                <c:formatCode>General</c:formatCode>
                <c:ptCount val="7"/>
                <c:pt idx="0">
                  <c:v>300</c:v>
                </c:pt>
                <c:pt idx="1">
                  <c:v>700</c:v>
                </c:pt>
                <c:pt idx="2">
                  <c:v>1200</c:v>
                </c:pt>
                <c:pt idx="3">
                  <c:v>1600</c:v>
                </c:pt>
                <c:pt idx="4">
                  <c:v>1500</c:v>
                </c:pt>
                <c:pt idx="5">
                  <c:v>1100</c:v>
                </c:pt>
                <c:pt idx="6">
                  <c:v>600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C4D-4C0B-943E-0EC29BB38B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6408208"/>
        <c:axId val="1036419728"/>
      </c:scatterChart>
      <c:valAx>
        <c:axId val="1036408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6419728"/>
        <c:crosses val="autoZero"/>
        <c:crossBetween val="midCat"/>
      </c:valAx>
      <c:valAx>
        <c:axId val="1036419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64082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Power!$B$1</c:f>
              <c:strCache>
                <c:ptCount val="1"/>
                <c:pt idx="0">
                  <c:v>Stopping Distance (ft)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wer"/>
            <c:dispRSqr val="0"/>
            <c:dispEq val="1"/>
            <c:trendlineLbl>
              <c:layout>
                <c:manualLayout>
                  <c:x val="0.10499671916010499"/>
                  <c:y val="-0.25057232429279674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Power!$A$2:$A$8</c:f>
              <c:numCache>
                <c:formatCode>General</c:formatCode>
                <c:ptCount val="7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</c:numCache>
            </c:numRef>
          </c:xVal>
          <c:yVal>
            <c:numRef>
              <c:f>Power!$B$2:$B$8</c:f>
              <c:numCache>
                <c:formatCode>General</c:formatCode>
                <c:ptCount val="7"/>
                <c:pt idx="0">
                  <c:v>15</c:v>
                </c:pt>
                <c:pt idx="1">
                  <c:v>45</c:v>
                </c:pt>
                <c:pt idx="2">
                  <c:v>90</c:v>
                </c:pt>
                <c:pt idx="3">
                  <c:v>160</c:v>
                </c:pt>
                <c:pt idx="4">
                  <c:v>250</c:v>
                </c:pt>
                <c:pt idx="5">
                  <c:v>360</c:v>
                </c:pt>
                <c:pt idx="6">
                  <c:v>490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C7-4104-B8B7-B4C05B739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668143"/>
        <c:axId val="153668623"/>
      </c:scatterChart>
      <c:valAx>
        <c:axId val="1536681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668623"/>
        <c:crosses val="autoZero"/>
        <c:crossBetween val="midCat"/>
      </c:valAx>
      <c:valAx>
        <c:axId val="15366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66814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7</xdr:row>
      <xdr:rowOff>80010</xdr:rowOff>
    </xdr:from>
    <xdr:to>
      <xdr:col>7</xdr:col>
      <xdr:colOff>213360</xdr:colOff>
      <xdr:row>22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48A1E70-418E-11F4-4DF8-B183E26681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10</xdr:row>
      <xdr:rowOff>125730</xdr:rowOff>
    </xdr:from>
    <xdr:to>
      <xdr:col>7</xdr:col>
      <xdr:colOff>281940</xdr:colOff>
      <xdr:row>24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00FFCA6-C206-9881-193E-6A14C4D3F2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10</xdr:row>
      <xdr:rowOff>156210</xdr:rowOff>
    </xdr:from>
    <xdr:to>
      <xdr:col>5</xdr:col>
      <xdr:colOff>541020</xdr:colOff>
      <xdr:row>24</xdr:row>
      <xdr:rowOff>22860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ECD72DE-92C6-C60E-17A1-7827383F1D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13</xdr:row>
      <xdr:rowOff>41910</xdr:rowOff>
    </xdr:from>
    <xdr:to>
      <xdr:col>5</xdr:col>
      <xdr:colOff>480060</xdr:colOff>
      <xdr:row>27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BCF18B9-BE1D-5536-86AD-3A3C335E5C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11</xdr:row>
      <xdr:rowOff>72390</xdr:rowOff>
    </xdr:from>
    <xdr:to>
      <xdr:col>5</xdr:col>
      <xdr:colOff>586740</xdr:colOff>
      <xdr:row>26</xdr:row>
      <xdr:rowOff>72390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D1BEA2-1DBA-22E9-1196-89FE352E55B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showGridLines="0" workbookViewId="0">
      <selection activeCell="O27" sqref="O27"/>
    </sheetView>
  </sheetViews>
  <sheetFormatPr defaultRowHeight="14.4" x14ac:dyDescent="0.3"/>
  <cols>
    <col min="2" max="2" width="11.1093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4500</v>
      </c>
    </row>
    <row r="3" spans="1:2" x14ac:dyDescent="0.3">
      <c r="A3" s="2" t="s">
        <v>3</v>
      </c>
      <c r="B3" s="3">
        <v>4800</v>
      </c>
    </row>
    <row r="4" spans="1:2" x14ac:dyDescent="0.3">
      <c r="A4" s="2" t="s">
        <v>4</v>
      </c>
      <c r="B4" s="3">
        <v>5200</v>
      </c>
    </row>
    <row r="5" spans="1:2" x14ac:dyDescent="0.3">
      <c r="A5" s="2" t="s">
        <v>5</v>
      </c>
      <c r="B5" s="3">
        <v>5500</v>
      </c>
    </row>
    <row r="6" spans="1:2" x14ac:dyDescent="0.3">
      <c r="A6" s="2" t="s">
        <v>6</v>
      </c>
      <c r="B6" s="3">
        <v>5900</v>
      </c>
    </row>
    <row r="7" spans="1:2" x14ac:dyDescent="0.3">
      <c r="A7" s="2" t="s">
        <v>7</v>
      </c>
      <c r="B7" s="3">
        <v>6300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4AFDC-D157-4068-91BA-DA9FF6F91CEF}">
  <dimension ref="A1:C10"/>
  <sheetViews>
    <sheetView showGridLines="0" workbookViewId="0"/>
  </sheetViews>
  <sheetFormatPr defaultRowHeight="14.4" x14ac:dyDescent="0.3"/>
  <cols>
    <col min="2" max="2" width="11.109375" bestFit="1" customWidth="1"/>
  </cols>
  <sheetData>
    <row r="1" spans="1:3" x14ac:dyDescent="0.3">
      <c r="A1" s="1" t="s">
        <v>0</v>
      </c>
      <c r="B1" s="1" t="s">
        <v>1</v>
      </c>
    </row>
    <row r="2" spans="1:3" x14ac:dyDescent="0.3">
      <c r="A2" s="2">
        <v>1</v>
      </c>
      <c r="B2" s="3">
        <v>4500</v>
      </c>
    </row>
    <row r="3" spans="1:3" x14ac:dyDescent="0.3">
      <c r="A3" s="2">
        <v>2</v>
      </c>
      <c r="B3" s="3">
        <v>4800</v>
      </c>
    </row>
    <row r="4" spans="1:3" x14ac:dyDescent="0.3">
      <c r="A4" s="2">
        <v>3</v>
      </c>
      <c r="B4" s="3">
        <v>5200</v>
      </c>
    </row>
    <row r="5" spans="1:3" x14ac:dyDescent="0.3">
      <c r="A5" s="2">
        <v>4</v>
      </c>
      <c r="B5" s="3">
        <v>5500</v>
      </c>
    </row>
    <row r="6" spans="1:3" x14ac:dyDescent="0.3">
      <c r="A6" s="2">
        <v>5</v>
      </c>
      <c r="B6" s="3">
        <v>5900</v>
      </c>
    </row>
    <row r="7" spans="1:3" x14ac:dyDescent="0.3">
      <c r="A7" s="2">
        <v>6</v>
      </c>
      <c r="B7" s="3">
        <v>6300</v>
      </c>
    </row>
    <row r="9" spans="1:3" x14ac:dyDescent="0.3">
      <c r="A9" s="2" t="s">
        <v>8</v>
      </c>
      <c r="B9" s="4">
        <f>SLOPE(B2:B7,A2:A7)</f>
        <v>360</v>
      </c>
      <c r="C9" t="str">
        <f ca="1">_xlfn.FORMULATEXT(B9)</f>
        <v>=SLOPE(B2:B7,A2:A7)</v>
      </c>
    </row>
    <row r="10" spans="1:3" x14ac:dyDescent="0.3">
      <c r="A10" s="2" t="s">
        <v>9</v>
      </c>
      <c r="B10" s="4">
        <f>INTERCEPT(B2:B7,A2:A7)</f>
        <v>4106.666666666667</v>
      </c>
      <c r="C10" t="str">
        <f ca="1">_xlfn.FORMULATEXT(B10)</f>
        <v>=INTERCEPT(B2:B7,A2:A7)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C0E80-A266-4635-93FB-42A1F55E8B7A}">
  <dimension ref="A1:C10"/>
  <sheetViews>
    <sheetView showGridLines="0" workbookViewId="0">
      <selection activeCell="M32" sqref="M32"/>
    </sheetView>
  </sheetViews>
  <sheetFormatPr defaultRowHeight="14.4" x14ac:dyDescent="0.3"/>
  <sheetData>
    <row r="1" spans="1:3" ht="28.8" x14ac:dyDescent="0.3">
      <c r="A1" s="1" t="s">
        <v>10</v>
      </c>
      <c r="B1" s="1" t="s">
        <v>11</v>
      </c>
    </row>
    <row r="2" spans="1:3" x14ac:dyDescent="0.3">
      <c r="A2" s="4">
        <v>0</v>
      </c>
      <c r="B2" s="4">
        <v>100</v>
      </c>
    </row>
    <row r="3" spans="1:3" x14ac:dyDescent="0.3">
      <c r="A3" s="4">
        <v>1</v>
      </c>
      <c r="B3" s="4">
        <v>150</v>
      </c>
    </row>
    <row r="4" spans="1:3" x14ac:dyDescent="0.3">
      <c r="A4" s="4">
        <v>2</v>
      </c>
      <c r="B4" s="4">
        <v>225</v>
      </c>
    </row>
    <row r="5" spans="1:3" x14ac:dyDescent="0.3">
      <c r="A5" s="4">
        <v>3</v>
      </c>
      <c r="B5" s="4">
        <v>340</v>
      </c>
    </row>
    <row r="6" spans="1:3" x14ac:dyDescent="0.3">
      <c r="A6" s="4">
        <v>4</v>
      </c>
      <c r="B6" s="4">
        <v>510</v>
      </c>
    </row>
    <row r="7" spans="1:3" x14ac:dyDescent="0.3">
      <c r="A7" s="4">
        <v>5</v>
      </c>
      <c r="B7" s="4">
        <v>765</v>
      </c>
    </row>
    <row r="9" spans="1:3" x14ac:dyDescent="0.3">
      <c r="A9" s="4" t="s">
        <v>12</v>
      </c>
      <c r="B9" s="4" cm="1">
        <f t="array" ref="B9">EXP(INDEX(LINEST(LN(B2:B7),A2:A7),1,2))</f>
        <v>99.894625453756078</v>
      </c>
      <c r="C9" t="str">
        <f ca="1">_xlfn.FORMULATEXT(B9)</f>
        <v>=EXP(INDEX(LINEST(LN(B2:B7),A2:A7),1,2))</v>
      </c>
    </row>
    <row r="10" spans="1:3" x14ac:dyDescent="0.3">
      <c r="A10" s="4" t="s">
        <v>13</v>
      </c>
      <c r="B10" s="4" cm="1">
        <f t="array" ref="B10">INDEX(LINEST(LN(B2:B7),A2:A7),1)</f>
        <v>0.40736284998469591</v>
      </c>
      <c r="C10" t="str">
        <f ca="1">_xlfn.FORMULATEXT(B10)</f>
        <v>=INDEX(LINEST(LN(B2:B7),A2:A7),1)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3EA68-239A-4686-B385-22CD66D13A2C}">
  <dimension ref="A1:C10"/>
  <sheetViews>
    <sheetView showGridLines="0" workbookViewId="0"/>
  </sheetViews>
  <sheetFormatPr defaultRowHeight="14.4" x14ac:dyDescent="0.3"/>
  <cols>
    <col min="1" max="1" width="16.5546875" bestFit="1" customWidth="1"/>
    <col min="2" max="2" width="12.33203125" customWidth="1"/>
  </cols>
  <sheetData>
    <row r="1" spans="1:3" x14ac:dyDescent="0.3">
      <c r="A1" s="5" t="s">
        <v>14</v>
      </c>
      <c r="B1" s="5" t="s">
        <v>15</v>
      </c>
    </row>
    <row r="2" spans="1:3" x14ac:dyDescent="0.3">
      <c r="A2" s="4">
        <v>1</v>
      </c>
      <c r="B2" s="4">
        <v>50</v>
      </c>
    </row>
    <row r="3" spans="1:3" x14ac:dyDescent="0.3">
      <c r="A3" s="4">
        <v>2</v>
      </c>
      <c r="B3" s="4">
        <v>120</v>
      </c>
    </row>
    <row r="4" spans="1:3" x14ac:dyDescent="0.3">
      <c r="A4" s="4">
        <v>3</v>
      </c>
      <c r="B4" s="4">
        <v>180</v>
      </c>
    </row>
    <row r="5" spans="1:3" x14ac:dyDescent="0.3">
      <c r="A5" s="4">
        <v>4</v>
      </c>
      <c r="B5" s="4">
        <v>220</v>
      </c>
    </row>
    <row r="6" spans="1:3" x14ac:dyDescent="0.3">
      <c r="A6" s="4">
        <v>5</v>
      </c>
      <c r="B6" s="4">
        <v>250</v>
      </c>
    </row>
    <row r="7" spans="1:3" x14ac:dyDescent="0.3">
      <c r="A7" s="4">
        <v>6</v>
      </c>
      <c r="B7" s="4">
        <v>270</v>
      </c>
    </row>
    <row r="9" spans="1:3" x14ac:dyDescent="0.3">
      <c r="A9" s="4" t="s">
        <v>12</v>
      </c>
      <c r="B9" s="4" cm="1">
        <f t="array" ref="B9">INDEX(LINEST(B2:B7,LN(A2:A7)),1)</f>
        <v>126.08462781147121</v>
      </c>
      <c r="C9" t="str">
        <f ca="1">_xlfn.FORMULATEXT(B9)</f>
        <v>=INDEX(LINEST(B2:B7,LN(A2:A7)),1)</v>
      </c>
    </row>
    <row r="10" spans="1:3" x14ac:dyDescent="0.3">
      <c r="A10" s="4" t="s">
        <v>13</v>
      </c>
      <c r="B10" s="4" cm="1">
        <f t="array" ref="B10">INDEX(LINEST(B2:B7,LN(A2:A7)),1,2)</f>
        <v>43.409593275922589</v>
      </c>
      <c r="C10" t="str">
        <f ca="1">_xlfn.FORMULATEXT(B10)</f>
        <v>=INDEX(LINEST(B2:B7,LN(A2:A7)),1,2)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D134C-DF70-4BC6-9E3B-D0C357BD1DAE}">
  <dimension ref="A1:C13"/>
  <sheetViews>
    <sheetView showGridLines="0" tabSelected="1" workbookViewId="0">
      <selection activeCell="M37" sqref="M37"/>
    </sheetView>
  </sheetViews>
  <sheetFormatPr defaultRowHeight="14.4" x14ac:dyDescent="0.3"/>
  <cols>
    <col min="1" max="1" width="13.77734375" customWidth="1"/>
    <col min="2" max="2" width="18.77734375" bestFit="1" customWidth="1"/>
  </cols>
  <sheetData>
    <row r="1" spans="1:3" x14ac:dyDescent="0.3">
      <c r="A1" s="5" t="s">
        <v>19</v>
      </c>
      <c r="B1" s="5" t="s">
        <v>20</v>
      </c>
    </row>
    <row r="2" spans="1:3" x14ac:dyDescent="0.3">
      <c r="A2" s="4">
        <v>2</v>
      </c>
      <c r="B2" s="4">
        <v>300</v>
      </c>
    </row>
    <row r="3" spans="1:3" x14ac:dyDescent="0.3">
      <c r="A3" s="4">
        <v>4</v>
      </c>
      <c r="B3" s="4">
        <v>700</v>
      </c>
    </row>
    <row r="4" spans="1:3" x14ac:dyDescent="0.3">
      <c r="A4" s="4">
        <v>6</v>
      </c>
      <c r="B4" s="4">
        <v>1200</v>
      </c>
    </row>
    <row r="5" spans="1:3" x14ac:dyDescent="0.3">
      <c r="A5" s="4">
        <v>8</v>
      </c>
      <c r="B5" s="4">
        <v>1600</v>
      </c>
    </row>
    <row r="6" spans="1:3" x14ac:dyDescent="0.3">
      <c r="A6" s="4">
        <v>10</v>
      </c>
      <c r="B6" s="4">
        <v>1500</v>
      </c>
    </row>
    <row r="7" spans="1:3" x14ac:dyDescent="0.3">
      <c r="A7" s="4">
        <v>12</v>
      </c>
      <c r="B7" s="4">
        <v>1100</v>
      </c>
    </row>
    <row r="8" spans="1:3" x14ac:dyDescent="0.3">
      <c r="A8" s="4">
        <v>14</v>
      </c>
      <c r="B8" s="4">
        <v>600</v>
      </c>
    </row>
    <row r="9" spans="1:3" ht="7.8" customHeight="1" x14ac:dyDescent="0.3"/>
    <row r="10" spans="1:3" ht="15.6" x14ac:dyDescent="0.35">
      <c r="A10" s="4" t="s">
        <v>16</v>
      </c>
      <c r="B10" s="4" cm="1">
        <f t="array" ref="B10">INDEX(LINEST(B2:B8,A2:A8^{1,2,3}),1)</f>
        <v>-1.3888888888888884</v>
      </c>
      <c r="C10" t="str">
        <f ca="1">_xlfn.FORMULATEXT(B10)</f>
        <v>=INDEX(LINEST(B2:B8,A2:A8^{1,2,3}),1)</v>
      </c>
    </row>
    <row r="11" spans="1:3" ht="15.6" x14ac:dyDescent="0.35">
      <c r="A11" s="4" t="s">
        <v>18</v>
      </c>
      <c r="B11" s="4" cm="1">
        <f t="array" ref="B11">INDEX(LINEST(B2:B8,A2:A8^{1,2,3}),1,2)</f>
        <v>3.5714285714285672</v>
      </c>
      <c r="C11" t="str">
        <f ca="1">_xlfn.FORMULATEXT(B11)</f>
        <v>=INDEX(LINEST(B2:B8,A2:A8^{1,2,3}),1,2)</v>
      </c>
    </row>
    <row r="12" spans="1:3" ht="15.6" x14ac:dyDescent="0.35">
      <c r="A12" s="4" t="s">
        <v>17</v>
      </c>
      <c r="B12" s="4" cm="1">
        <f t="array" ref="B12">INDEX(LINEST(B2:B8,A2:A8^{1,2,3}),1,3)</f>
        <v>284.1269841269841</v>
      </c>
      <c r="C12" t="str">
        <f ca="1">_xlfn.FORMULATEXT(B12)</f>
        <v>=INDEX(LINEST(B2:B8,A2:A8^{1,2,3}),1,3)</v>
      </c>
    </row>
    <row r="13" spans="1:3" x14ac:dyDescent="0.3">
      <c r="A13" s="4" t="s">
        <v>12</v>
      </c>
      <c r="B13" s="4" cm="1">
        <f t="array" ref="B13">INDEX(LINEST(B2:B8,A2:A8^{1,2,3}),1,4)</f>
        <v>-314.28571428571422</v>
      </c>
      <c r="C13" t="str">
        <f ca="1">_xlfn.FORMULATEXT(B13)</f>
        <v>=INDEX(LINEST(B2:B8,A2:A8^{1,2,3}),1,4)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BC1A5-2332-4FC6-B3F4-862FAEAA2635}">
  <dimension ref="A1:K11"/>
  <sheetViews>
    <sheetView showGridLines="0" workbookViewId="0">
      <selection activeCell="K8" sqref="K8"/>
    </sheetView>
  </sheetViews>
  <sheetFormatPr defaultRowHeight="14.4" x14ac:dyDescent="0.3"/>
  <cols>
    <col min="1" max="1" width="12.6640625" customWidth="1"/>
    <col min="2" max="2" width="19.44140625" bestFit="1" customWidth="1"/>
  </cols>
  <sheetData>
    <row r="1" spans="1:11" x14ac:dyDescent="0.3">
      <c r="A1" s="6" t="s">
        <v>21</v>
      </c>
      <c r="B1" s="6" t="s">
        <v>22</v>
      </c>
    </row>
    <row r="2" spans="1:11" x14ac:dyDescent="0.3">
      <c r="A2" s="4">
        <v>10</v>
      </c>
      <c r="B2" s="4">
        <v>15</v>
      </c>
    </row>
    <row r="3" spans="1:11" x14ac:dyDescent="0.3">
      <c r="A3" s="4">
        <v>20</v>
      </c>
      <c r="B3" s="4">
        <v>45</v>
      </c>
    </row>
    <row r="4" spans="1:11" x14ac:dyDescent="0.3">
      <c r="A4" s="4">
        <v>30</v>
      </c>
      <c r="B4" s="4">
        <v>90</v>
      </c>
    </row>
    <row r="5" spans="1:11" x14ac:dyDescent="0.3">
      <c r="A5" s="4">
        <v>40</v>
      </c>
      <c r="B5" s="4">
        <v>160</v>
      </c>
    </row>
    <row r="6" spans="1:11" x14ac:dyDescent="0.3">
      <c r="A6" s="4">
        <v>50</v>
      </c>
      <c r="B6" s="4">
        <v>250</v>
      </c>
    </row>
    <row r="7" spans="1:11" x14ac:dyDescent="0.3">
      <c r="A7" s="4">
        <v>60</v>
      </c>
      <c r="B7" s="4">
        <v>360</v>
      </c>
    </row>
    <row r="8" spans="1:11" x14ac:dyDescent="0.3">
      <c r="A8" s="4">
        <v>70</v>
      </c>
      <c r="B8" s="4">
        <v>490</v>
      </c>
      <c r="K8" s="7"/>
    </row>
    <row r="10" spans="1:11" x14ac:dyDescent="0.3">
      <c r="A10" s="4" t="s">
        <v>12</v>
      </c>
      <c r="B10" s="4" cm="1">
        <f t="array" ref="B10">EXP(INDEX(LINEST(LN(B2:B8),LN(A2:A8),,),1,2))</f>
        <v>0.21595256529326515</v>
      </c>
      <c r="C10" t="str">
        <f ca="1">_xlfn.FORMULATEXT(B10)</f>
        <v>=EXP(INDEX(LINEST(LN(B2:B8),LN(A2:A8),,),1,2))</v>
      </c>
    </row>
    <row r="11" spans="1:11" x14ac:dyDescent="0.3">
      <c r="A11" s="4" t="s">
        <v>13</v>
      </c>
      <c r="B11" s="4" cm="1">
        <f t="array" ref="B11">INDEX(LINEST(LN(B2:B8),LN(A2:A8),,),1)</f>
        <v>1.8025434705708647</v>
      </c>
      <c r="C11" t="str">
        <f ca="1">_xlfn.FORMULATEXT(B11)</f>
        <v>=INDEX(LINEST(LN(B2:B8),LN(A2:A8),,),1)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Linear</vt:lpstr>
      <vt:lpstr>Exponential</vt:lpstr>
      <vt:lpstr>Logarithmic</vt:lpstr>
      <vt:lpstr>Polynomial</vt:lpstr>
      <vt:lpstr>Power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2025-05-18T21:07:24Z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2024-11-23T18:21:10Z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4bccfeee-c223-40bc-a8aa-dd887feff7d4</vt:lpwstr>
  </property>
  <property fmtid="{D5CDD505-2E9C-101B-9397-08002B2CF9AE}" pid="8" name="MSIP_Label_defa4170-0d19-0005-0004-bc88714345d2_ContentBits">
    <vt:lpwstr>0</vt:lpwstr>
  </property>
</Properties>
</file>