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ExcelInsider\Article 1-61\040\"/>
    </mc:Choice>
  </mc:AlternateContent>
  <xr:revisionPtr revIDLastSave="0" documentId="13_ncr:1_{69F5DE0E-7139-4C79-9185-9B69D42023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OWTH Function" sheetId="1" r:id="rId1"/>
    <sheet name="Trendline" sheetId="4" r:id="rId2"/>
  </sheets>
  <definedNames>
    <definedName name="solver_adj" localSheetId="1" hidden="1">Trendline!#REF!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Trendline!#REF!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C7" i="4"/>
  <c r="C8" i="4"/>
  <c r="C9" i="4"/>
  <c r="C10" i="4"/>
  <c r="C11" i="4"/>
  <c r="C12" i="4"/>
  <c r="C13" i="4"/>
  <c r="C2" i="4"/>
  <c r="H3" i="1" a="1"/>
  <c r="H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<sst xmlns="http://schemas.openxmlformats.org/spreadsheetml/2006/main" count="10" uniqueCount="8">
  <si>
    <t>Day</t>
  </si>
  <si>
    <t>Total Cases</t>
  </si>
  <si>
    <t>Tests Conducted</t>
  </si>
  <si>
    <t>Hospitalized</t>
  </si>
  <si>
    <t>Vaccination Rate (%)</t>
  </si>
  <si>
    <t>Maturity (Yrs)</t>
  </si>
  <si>
    <t>Treasury Yield (%)</t>
  </si>
  <si>
    <t>Interpolated Yield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</si>
</sst>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/>
    <xf numFmtId="2" fontId="0" fillId="0" borderId="1" xfId="0" applyNumberFormat="1" applyBorder="1"/>
    <xf numFmtId="1" fontId="0" fillId="0" borderId="1" xfId="1" applyNumberFormat="1" applyFont="1" applyBorder="1"/>
    <xf numFmtId="164" fontId="0" fillId="0" borderId="1" xfId="0" applyNumberFormat="1" applyBorder="1"/>
    <xf numFmtId="0" fontId="0" fillId="0" borderId="1" xfId="2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Trendline!$B$1</c:f>
              <c:strCache>
                <c:ptCount val="1"/>
                <c:pt idx="0">
                  <c:v>Treasury Yield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Trendline!$A$2:$A$13</c:f>
              <c:numCache>
                <c:formatCode>General</c:formatCode>
                <c:ptCount val="12"/>
                <c:pt idx="0">
                  <c:v>0.25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</c:numCache>
            </c:numRef>
          </c:xVal>
          <c:yVal>
            <c:numRef>
              <c:f>Trendline!$B$2:$B$13</c:f>
              <c:numCache>
                <c:formatCode>General</c:formatCode>
                <c:ptCount val="12"/>
                <c:pt idx="0">
                  <c:v>4.32</c:v>
                </c:pt>
                <c:pt idx="1">
                  <c:v>4.26</c:v>
                </c:pt>
                <c:pt idx="2">
                  <c:v>4.05</c:v>
                </c:pt>
                <c:pt idx="3">
                  <c:v>3.87</c:v>
                </c:pt>
                <c:pt idx="6">
                  <c:v>3.93</c:v>
                </c:pt>
                <c:pt idx="11">
                  <c:v>4.3499999999999996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4E1-48CD-8FCF-358E0DE98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2746144"/>
        <c:axId val="1232746624"/>
      </c:scatterChart>
      <c:valAx>
        <c:axId val="12327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746624"/>
        <c:crosses val="autoZero"/>
        <c:crossBetween val="midCat"/>
      </c:valAx>
      <c:valAx>
        <c:axId val="1232746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2746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0</xdr:row>
      <xdr:rowOff>123825</xdr:rowOff>
    </xdr:from>
    <xdr:to>
      <xdr:col>9</xdr:col>
      <xdr:colOff>371475</xdr:colOff>
      <xdr:row>13</xdr:row>
      <xdr:rowOff>176212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8E3B2D-FF63-1745-06CC-265BF9D739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/>
  </sheetViews>
  <sheetFormatPr defaultRowHeight="15" x14ac:dyDescent="0.25"/>
  <cols>
    <col min="1" max="1" width="9" customWidth="1"/>
    <col min="2" max="2" width="12" customWidth="1"/>
    <col min="3" max="3" width="13.140625" customWidth="1"/>
    <col min="4" max="4" width="15.7109375" bestFit="1" customWidth="1"/>
    <col min="5" max="5" width="20.85546875" customWidth="1"/>
    <col min="6" max="6" width="2.7109375" customWidth="1"/>
    <col min="7" max="7" width="10.85546875" bestFit="1" customWidth="1"/>
  </cols>
  <sheetData>
    <row r="1" spans="1:8" x14ac:dyDescent="0.25">
      <c r="A1" s="3" t="s">
        <v>0</v>
      </c>
      <c r="B1" s="3" t="s">
        <v>1</v>
      </c>
      <c r="C1" s="3" t="s">
        <v>3</v>
      </c>
      <c r="D1" s="3" t="s">
        <v>2</v>
      </c>
      <c r="E1" s="3" t="s">
        <v>4</v>
      </c>
    </row>
    <row r="2" spans="1:8" x14ac:dyDescent="0.25">
      <c r="A2" s="1">
        <v>0</v>
      </c>
      <c r="B2" s="2">
        <v>100</v>
      </c>
      <c r="C2" s="1">
        <v>5</v>
      </c>
      <c r="D2" s="1">
        <v>500</v>
      </c>
      <c r="E2" s="4">
        <v>0</v>
      </c>
      <c r="G2" s="3" t="s">
        <v>0</v>
      </c>
      <c r="H2" s="1">
        <v>9</v>
      </c>
    </row>
    <row r="3" spans="1:8" x14ac:dyDescent="0.25">
      <c r="A3" s="1">
        <v>2</v>
      </c>
      <c r="B3" s="2">
        <v>150</v>
      </c>
      <c r="C3" s="1">
        <v>8</v>
      </c>
      <c r="D3" s="1">
        <v>700</v>
      </c>
      <c r="E3" s="4">
        <v>0</v>
      </c>
      <c r="G3" s="3" t="s">
        <v>1</v>
      </c>
      <c r="H3" s="5" cm="1">
        <f t="array" ref="H3">GROWTH(B2:B11,A2:A11,H2)</f>
        <v>623.9017492055865</v>
      </c>
    </row>
    <row r="4" spans="1:8" x14ac:dyDescent="0.25">
      <c r="A4" s="1">
        <v>4</v>
      </c>
      <c r="B4" s="2">
        <v>225</v>
      </c>
      <c r="C4" s="1">
        <v>12</v>
      </c>
      <c r="D4" s="1">
        <v>900</v>
      </c>
      <c r="E4" s="4">
        <v>0</v>
      </c>
    </row>
    <row r="5" spans="1:8" x14ac:dyDescent="0.25">
      <c r="A5" s="1">
        <v>6</v>
      </c>
      <c r="B5" s="2">
        <v>340</v>
      </c>
      <c r="C5" s="1">
        <v>18</v>
      </c>
      <c r="D5" s="2">
        <v>1200</v>
      </c>
      <c r="E5" s="4">
        <v>1</v>
      </c>
    </row>
    <row r="6" spans="1:8" x14ac:dyDescent="0.25">
      <c r="A6" s="1">
        <v>8</v>
      </c>
      <c r="B6" s="2">
        <v>510</v>
      </c>
      <c r="C6" s="1">
        <v>25</v>
      </c>
      <c r="D6" s="2">
        <v>1500</v>
      </c>
      <c r="E6" s="4">
        <v>1</v>
      </c>
    </row>
    <row r="7" spans="1:8" x14ac:dyDescent="0.25">
      <c r="A7" s="1">
        <v>10</v>
      </c>
      <c r="B7" s="2">
        <v>765</v>
      </c>
      <c r="C7" s="1">
        <v>33</v>
      </c>
      <c r="D7" s="2">
        <v>2000</v>
      </c>
      <c r="E7" s="4">
        <v>2</v>
      </c>
    </row>
    <row r="8" spans="1:8" x14ac:dyDescent="0.25">
      <c r="A8" s="1">
        <v>12</v>
      </c>
      <c r="B8" s="2">
        <v>1150</v>
      </c>
      <c r="C8" s="1">
        <v>44</v>
      </c>
      <c r="D8" s="2">
        <v>2600</v>
      </c>
      <c r="E8" s="4">
        <v>3</v>
      </c>
    </row>
    <row r="9" spans="1:8" x14ac:dyDescent="0.25">
      <c r="A9" s="1">
        <v>14</v>
      </c>
      <c r="B9" s="2">
        <v>1725</v>
      </c>
      <c r="C9" s="1">
        <v>59</v>
      </c>
      <c r="D9" s="2">
        <v>3300</v>
      </c>
      <c r="E9" s="4">
        <v>4</v>
      </c>
    </row>
    <row r="10" spans="1:8" x14ac:dyDescent="0.25">
      <c r="A10" s="1">
        <v>16</v>
      </c>
      <c r="B10" s="2">
        <v>2590</v>
      </c>
      <c r="C10" s="1">
        <v>77</v>
      </c>
      <c r="D10" s="2">
        <v>4200</v>
      </c>
      <c r="E10" s="4">
        <v>5</v>
      </c>
    </row>
    <row r="11" spans="1:8" x14ac:dyDescent="0.25">
      <c r="A11" s="1">
        <v>18</v>
      </c>
      <c r="B11" s="2">
        <v>3885</v>
      </c>
      <c r="C11" s="1">
        <v>100</v>
      </c>
      <c r="D11" s="2">
        <v>5300</v>
      </c>
      <c r="E11" s="4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72BD-5479-4920-BB18-A9CC14BF9AA1}">
  <dimension ref="A1:C13"/>
  <sheetViews>
    <sheetView showGridLines="0" workbookViewId="0"/>
  </sheetViews>
  <sheetFormatPr defaultRowHeight="15" x14ac:dyDescent="0.25"/>
  <cols>
    <col min="1" max="1" width="13.42578125" bestFit="1" customWidth="1"/>
    <col min="2" max="2" width="17.28515625" bestFit="1" customWidth="1"/>
    <col min="3" max="3" width="20.85546875" bestFit="1" customWidth="1"/>
    <col min="4" max="4" width="17.42578125" bestFit="1" customWidth="1"/>
    <col min="5" max="5" width="10.28515625" bestFit="1" customWidth="1"/>
    <col min="6" max="7" width="11.7109375" bestFit="1" customWidth="1"/>
  </cols>
  <sheetData>
    <row r="1" spans="1:3" x14ac:dyDescent="0.25">
      <c r="A1" s="3" t="s">
        <v>5</v>
      </c>
      <c r="B1" s="3" t="s">
        <v>6</v>
      </c>
      <c r="C1" s="3" t="s">
        <v>7</v>
      </c>
    </row>
    <row r="2" spans="1:3" x14ac:dyDescent="0.25">
      <c r="A2" s="1">
        <v>0.25</v>
      </c>
      <c r="B2" s="7">
        <v>4.32</v>
      </c>
      <c r="C2" s="6">
        <f>0.0002*A2^4-0.0091*A2^3+0.1179*A2^2-0.4933*A2+4.4507</f>
        <v>4.3346023437500003</v>
      </c>
    </row>
    <row r="3" spans="1:3" x14ac:dyDescent="0.25">
      <c r="A3" s="1">
        <v>0.5</v>
      </c>
      <c r="B3" s="7">
        <v>4.26</v>
      </c>
      <c r="C3" s="6">
        <f>0.0002*A3^4-0.0091*A3^3+0.1179*A3^2-0.4933*A3+4.4507</f>
        <v>4.2324000000000002</v>
      </c>
    </row>
    <row r="4" spans="1:3" x14ac:dyDescent="0.25">
      <c r="A4" s="1">
        <v>1</v>
      </c>
      <c r="B4" s="7">
        <v>4.05</v>
      </c>
      <c r="C4" s="6">
        <f>0.0002*A4^4-0.0091*A4^3+0.1179*A4^2-0.4933*A4+4.4507</f>
        <v>4.0664000000000007</v>
      </c>
    </row>
    <row r="5" spans="1:3" x14ac:dyDescent="0.25">
      <c r="A5" s="1">
        <v>2</v>
      </c>
      <c r="B5" s="7">
        <v>3.87</v>
      </c>
      <c r="C5" s="6">
        <f>0.0002*A5^4-0.0091*A5^3+0.1179*A5^2-0.4933*A5+4.4507</f>
        <v>3.8661000000000003</v>
      </c>
    </row>
    <row r="6" spans="1:3" x14ac:dyDescent="0.25">
      <c r="A6" s="1">
        <v>3</v>
      </c>
      <c r="B6" s="7"/>
      <c r="C6" s="6">
        <f>0.0002*A6^4-0.0091*A6^3+0.1179*A6^2-0.4933*A6+4.4507</f>
        <v>3.8024000000000004</v>
      </c>
    </row>
    <row r="7" spans="1:3" x14ac:dyDescent="0.25">
      <c r="A7" s="1">
        <v>4</v>
      </c>
      <c r="B7" s="7"/>
      <c r="C7" s="6">
        <f>0.0002*A7^4-0.0091*A7^3+0.1179*A7^2-0.4933*A7+4.4507</f>
        <v>3.8327</v>
      </c>
    </row>
    <row r="8" spans="1:3" x14ac:dyDescent="0.25">
      <c r="A8" s="1">
        <v>5</v>
      </c>
      <c r="B8" s="7">
        <v>3.93</v>
      </c>
      <c r="C8" s="6">
        <f>0.0002*A8^4-0.0091*A8^3+0.1179*A8^2-0.4933*A8+4.4507</f>
        <v>3.9192000000000009</v>
      </c>
    </row>
    <row r="9" spans="1:3" x14ac:dyDescent="0.25">
      <c r="A9" s="1">
        <v>6</v>
      </c>
      <c r="B9" s="7"/>
      <c r="C9" s="6">
        <f>0.0002*A9^4-0.0091*A9^3+0.1179*A9^2-0.4933*A9+4.4507</f>
        <v>4.028900000000001</v>
      </c>
    </row>
    <row r="10" spans="1:3" x14ac:dyDescent="0.25">
      <c r="A10" s="1">
        <v>7</v>
      </c>
      <c r="B10" s="7"/>
      <c r="C10" s="6">
        <f>0.0002*A10^4-0.0091*A10^3+0.1179*A10^2-0.4933*A10+4.4507</f>
        <v>4.1335999999999995</v>
      </c>
    </row>
    <row r="11" spans="1:3" x14ac:dyDescent="0.25">
      <c r="A11" s="1">
        <v>8</v>
      </c>
      <c r="B11" s="7"/>
      <c r="C11" s="6">
        <f>0.0002*A11^4-0.0091*A11^3+0.1179*A11^2-0.4933*A11+4.4507</f>
        <v>4.2099000000000002</v>
      </c>
    </row>
    <row r="12" spans="1:3" x14ac:dyDescent="0.25">
      <c r="A12" s="1">
        <v>9</v>
      </c>
      <c r="B12" s="1"/>
      <c r="C12" s="6">
        <f>0.0002*A12^4-0.0091*A12^3+0.1179*A12^2-0.4933*A12+4.4507</f>
        <v>4.2392000000000003</v>
      </c>
    </row>
    <row r="13" spans="1:3" x14ac:dyDescent="0.25">
      <c r="A13" s="1">
        <v>10</v>
      </c>
      <c r="B13" s="1">
        <v>4.3499999999999996</v>
      </c>
      <c r="C13" s="6">
        <f>0.0002*A13^4-0.0091*A13^3+0.1179*A13^2-0.4933*A13+4.4507</f>
        <v>4.2077000000000018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 Function</vt:lpstr>
      <vt:lpstr>Trendline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2025-06-06T12:09:17Z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2024-09-01T04:56:50Z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a31a359d-a2f4-4f90-b36e-c07cc0625928</vt:lpwstr>
  </property>
  <property fmtid="{D5CDD505-2E9C-101B-9397-08002B2CF9AE}" pid="8" name="MSIP_Label_defa4170-0d19-0005-0004-bc88714345d2_ContentBits">
    <vt:lpwstr>0</vt:lpwstr>
  </property>
</Properties>
</file>