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1DF1F2F4-B8BA-4578-9B2B-C44CB1F0820E}" xr6:coauthVersionLast="47" xr6:coauthVersionMax="47" xr10:uidLastSave="{00000000-0000-0000-0000-000000000000}"/>
  <bookViews>
    <workbookView xWindow="-108" yWindow="-108" windowWidth="23256" windowHeight="12456" xr2:uid="{A2696E33-290F-4C34-BDF9-58AD03D19AF3}"/>
  </bookViews>
  <sheets>
    <sheet name="Subtraction Method " sheetId="1" r:id="rId1"/>
    <sheet name="Time difference in h, m and s" sheetId="2" r:id="rId2"/>
    <sheet name="In Decimal place" sheetId="3" r:id="rId3"/>
    <sheet name="In Decimal places (minutes)" sheetId="4" r:id="rId4"/>
    <sheet name="In Decimal places (seconds)" sheetId="5" r:id="rId5"/>
    <sheet name="Elapsed Time (hhmmss)" sheetId="6" r:id="rId6"/>
    <sheet name="Overnight Time Difference -IF()" sheetId="7" r:id="rId7"/>
    <sheet name="Overnight Time Difference-MOD()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8" l="1"/>
  <c r="E4" i="8"/>
  <c r="E5" i="8"/>
  <c r="E6" i="8"/>
  <c r="E7" i="8"/>
  <c r="E8" i="8"/>
  <c r="E9" i="8"/>
  <c r="E10" i="8"/>
  <c r="E11" i="8"/>
  <c r="E3" i="7"/>
  <c r="E4" i="7"/>
  <c r="E5" i="7"/>
  <c r="E6" i="7"/>
  <c r="E7" i="7"/>
  <c r="E8" i="7"/>
  <c r="E9" i="7"/>
  <c r="E10" i="7"/>
  <c r="E11" i="7"/>
  <c r="E3" i="5"/>
  <c r="E4" i="5"/>
  <c r="E5" i="5"/>
  <c r="E6" i="5"/>
  <c r="E7" i="5"/>
  <c r="E8" i="5"/>
  <c r="E9" i="5"/>
  <c r="E10" i="5"/>
  <c r="E11" i="5"/>
  <c r="E3" i="4"/>
  <c r="E4" i="4"/>
  <c r="E5" i="4"/>
  <c r="E6" i="4"/>
  <c r="E7" i="4"/>
  <c r="E8" i="4"/>
  <c r="E9" i="4"/>
  <c r="E10" i="4"/>
  <c r="E11" i="4"/>
  <c r="E3" i="3"/>
  <c r="E4" i="3"/>
  <c r="E5" i="3"/>
  <c r="E6" i="3"/>
  <c r="E7" i="3"/>
  <c r="E8" i="3"/>
  <c r="E9" i="3"/>
  <c r="E10" i="3"/>
  <c r="E11" i="3"/>
  <c r="E2" i="3"/>
  <c r="E3" i="2"/>
  <c r="E4" i="2"/>
  <c r="E5" i="2"/>
  <c r="E6" i="2"/>
  <c r="E7" i="2"/>
  <c r="E8" i="2"/>
  <c r="E9" i="2"/>
  <c r="E10" i="2"/>
  <c r="E11" i="2"/>
  <c r="F3" i="2"/>
  <c r="F4" i="2"/>
  <c r="F5" i="2"/>
  <c r="F6" i="2"/>
  <c r="F7" i="2"/>
  <c r="F8" i="2"/>
  <c r="F9" i="2"/>
  <c r="F10" i="2"/>
  <c r="F11" i="2"/>
  <c r="G3" i="2"/>
  <c r="G4" i="2"/>
  <c r="G5" i="2"/>
  <c r="G6" i="2"/>
  <c r="G7" i="2"/>
  <c r="G8" i="2"/>
  <c r="G9" i="2"/>
  <c r="G10" i="2"/>
  <c r="G11" i="2"/>
  <c r="G2" i="2"/>
  <c r="F2" i="2"/>
  <c r="E2" i="2"/>
  <c r="E3" i="1"/>
  <c r="E4" i="1"/>
  <c r="E5" i="1"/>
  <c r="E6" i="1"/>
  <c r="E7" i="1"/>
  <c r="E8" i="1"/>
  <c r="E9" i="1"/>
  <c r="E10" i="1"/>
  <c r="E11" i="1"/>
  <c r="E2" i="1"/>
  <c r="E2" i="8"/>
  <c r="E2" i="7"/>
  <c r="D2" i="6"/>
  <c r="E2" i="6" s="1"/>
  <c r="D3" i="6"/>
  <c r="E3" i="6" s="1"/>
  <c r="D4" i="6"/>
  <c r="E4" i="6" s="1"/>
  <c r="D5" i="6"/>
  <c r="E5" i="6" s="1"/>
  <c r="D6" i="6"/>
  <c r="E6" i="6" s="1"/>
  <c r="D7" i="6"/>
  <c r="E7" i="6" s="1"/>
  <c r="D8" i="6"/>
  <c r="E8" i="6" s="1"/>
  <c r="D9" i="6"/>
  <c r="E9" i="6" s="1"/>
  <c r="D10" i="6"/>
  <c r="E10" i="6" s="1"/>
  <c r="D11" i="6"/>
  <c r="E11" i="6" s="1"/>
  <c r="E2" i="5"/>
  <c r="E2" i="4"/>
</calcChain>
</file>

<file path=xl/sharedStrings.xml><?xml version="1.0" encoding="utf-8"?>
<sst xmlns="http://schemas.openxmlformats.org/spreadsheetml/2006/main" count="202" uniqueCount="113">
  <si>
    <t>Employee ID</t>
  </si>
  <si>
    <t>Employee Name</t>
  </si>
  <si>
    <t>Clock-In Time</t>
  </si>
  <si>
    <t>Clock-Out Time</t>
  </si>
  <si>
    <t>Total Hours Worked</t>
  </si>
  <si>
    <t>E001</t>
  </si>
  <si>
    <t>John Smith</t>
  </si>
  <si>
    <t>E002</t>
  </si>
  <si>
    <t>E003</t>
  </si>
  <si>
    <t>E004</t>
  </si>
  <si>
    <t>E005</t>
  </si>
  <si>
    <t>E006</t>
  </si>
  <si>
    <t>E007</t>
  </si>
  <si>
    <t>E008</t>
  </si>
  <si>
    <t>E009</t>
  </si>
  <si>
    <t>E010</t>
  </si>
  <si>
    <t>Task ID</t>
  </si>
  <si>
    <t>Task Name</t>
  </si>
  <si>
    <t>Start Time</t>
  </si>
  <si>
    <t>End Time</t>
  </si>
  <si>
    <t>T001</t>
  </si>
  <si>
    <t>Morning Meeting</t>
  </si>
  <si>
    <t>T002</t>
  </si>
  <si>
    <t>Data Processing</t>
  </si>
  <si>
    <t>T003</t>
  </si>
  <si>
    <t>Lunch Break</t>
  </si>
  <si>
    <t>T004</t>
  </si>
  <si>
    <t>Client Call</t>
  </si>
  <si>
    <t>T005</t>
  </si>
  <si>
    <t>Report Writing</t>
  </si>
  <si>
    <t>T006</t>
  </si>
  <si>
    <t>Presentation Review</t>
  </si>
  <si>
    <t>T007</t>
  </si>
  <si>
    <t>Team Discussion</t>
  </si>
  <si>
    <t>T008</t>
  </si>
  <si>
    <t>Budget Planning</t>
  </si>
  <si>
    <t>T009</t>
  </si>
  <si>
    <t>Feedback Session</t>
  </si>
  <si>
    <t>T010</t>
  </si>
  <si>
    <t>Market Analysis</t>
  </si>
  <si>
    <t>Duration (in hours)</t>
  </si>
  <si>
    <t>Duration (in hours and minutes)</t>
  </si>
  <si>
    <t>Duration (in hours, minutes and seconds)</t>
  </si>
  <si>
    <t>Service ID</t>
  </si>
  <si>
    <t>Agent Name</t>
  </si>
  <si>
    <t>Total Duration (Minutes)</t>
  </si>
  <si>
    <t>S001</t>
  </si>
  <si>
    <t>S002</t>
  </si>
  <si>
    <t>S003</t>
  </si>
  <si>
    <t>S004</t>
  </si>
  <si>
    <t>S005</t>
  </si>
  <si>
    <t>S006</t>
  </si>
  <si>
    <t>S007</t>
  </si>
  <si>
    <t>S008</t>
  </si>
  <si>
    <t>S009</t>
  </si>
  <si>
    <t>S010</t>
  </si>
  <si>
    <t>Event ID</t>
  </si>
  <si>
    <t>Event Name</t>
  </si>
  <si>
    <t>Duration (Seconds)</t>
  </si>
  <si>
    <t>EV001</t>
  </si>
  <si>
    <t>Website Ping</t>
  </si>
  <si>
    <t>EV002</t>
  </si>
  <si>
    <t>API Response</t>
  </si>
  <si>
    <t>EV003</t>
  </si>
  <si>
    <t>File Upload</t>
  </si>
  <si>
    <t>EV004</t>
  </si>
  <si>
    <t>Video Load Time</t>
  </si>
  <si>
    <t>EV005</t>
  </si>
  <si>
    <t>Authentication Time</t>
  </si>
  <si>
    <t>EV006</t>
  </si>
  <si>
    <t>Form Submission</t>
  </si>
  <si>
    <t>EV007</t>
  </si>
  <si>
    <t>Message Delivery</t>
  </si>
  <si>
    <t>EV008</t>
  </si>
  <si>
    <t>Live Stream Delay</t>
  </si>
  <si>
    <t>EV009</t>
  </si>
  <si>
    <t>Transaction Process</t>
  </si>
  <si>
    <t>EV010</t>
  </si>
  <si>
    <t>Page Refresh</t>
  </si>
  <si>
    <t>ID</t>
  </si>
  <si>
    <t>Current Time (NOW)</t>
  </si>
  <si>
    <t>Elapsed Time (hh:mm:ss)</t>
  </si>
  <si>
    <t>Data Sync</t>
  </si>
  <si>
    <t>Backup Started</t>
  </si>
  <si>
    <t>Server Restart</t>
  </si>
  <si>
    <t>Email Campaign Sent</t>
  </si>
  <si>
    <t>App Deployment</t>
  </si>
  <si>
    <t>User Sign-Up</t>
  </si>
  <si>
    <t>Meeting Started</t>
  </si>
  <si>
    <t>Task Assigned</t>
  </si>
  <si>
    <t>Report Submission</t>
  </si>
  <si>
    <t>Bug Reported</t>
  </si>
  <si>
    <t>Worked Hours (Overnight)</t>
  </si>
  <si>
    <t>Shift ID</t>
  </si>
  <si>
    <t>Worked Hours (MOD)</t>
  </si>
  <si>
    <t>SH001</t>
  </si>
  <si>
    <t>SH002</t>
  </si>
  <si>
    <t>SH003</t>
  </si>
  <si>
    <t>SH004</t>
  </si>
  <si>
    <t>SH005</t>
  </si>
  <si>
    <t>SH006</t>
  </si>
  <si>
    <t>SH007</t>
  </si>
  <si>
    <t>SH008</t>
  </si>
  <si>
    <t>SH009</t>
  </si>
  <si>
    <t>SH010</t>
  </si>
  <si>
    <t>Jessica Davis</t>
  </si>
  <si>
    <t>Liam Thompson</t>
  </si>
  <si>
    <t>Emma Lee</t>
  </si>
  <si>
    <t>Harry Moore</t>
  </si>
  <si>
    <t>Emily Johnson</t>
  </si>
  <si>
    <t>Oliver Wilson</t>
  </si>
  <si>
    <t>Chloe Allen</t>
  </si>
  <si>
    <t>Ethan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</si>
</sst>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8" fontId="0" fillId="0" borderId="4" xfId="0" applyNumberForma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3EDF-00FC-4157-96B9-C6A882F8E213}">
  <dimension ref="A1:E11"/>
  <sheetViews>
    <sheetView showGridLines="0" tabSelected="1" zoomScale="90" zoomScaleNormal="90" workbookViewId="0">
      <selection activeCell="E2" sqref="E2:E11"/>
    </sheetView>
  </sheetViews>
  <sheetFormatPr defaultRowHeight="14.4" x14ac:dyDescent="0.3"/>
  <cols>
    <col min="1" max="1" width="11.21875" customWidth="1"/>
    <col min="2" max="2" width="19.88671875" customWidth="1"/>
    <col min="3" max="3" width="10.77734375" customWidth="1"/>
    <col min="4" max="4" width="10.6640625" customWidth="1"/>
    <col min="5" max="5" width="16.88671875" customWidth="1"/>
  </cols>
  <sheetData>
    <row r="1" spans="1:5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 t="s">
        <v>5</v>
      </c>
      <c r="B2" s="13" t="s">
        <v>105</v>
      </c>
      <c r="C2" s="4">
        <v>0.36458333333333331</v>
      </c>
      <c r="D2" s="4">
        <v>0.71875</v>
      </c>
      <c r="E2" s="3">
        <f>D2-C2</f>
        <v>0.35416666666666669</v>
      </c>
    </row>
    <row r="3" spans="1:5" x14ac:dyDescent="0.3">
      <c r="A3" s="2" t="s">
        <v>7</v>
      </c>
      <c r="B3" s="13" t="s">
        <v>106</v>
      </c>
      <c r="C3" s="4">
        <v>0.375</v>
      </c>
      <c r="D3" s="4">
        <v>0.75</v>
      </c>
      <c r="E3" s="3">
        <f t="shared" ref="E3:E11" si="0">D3-C3</f>
        <v>0.375</v>
      </c>
    </row>
    <row r="4" spans="1:5" x14ac:dyDescent="0.3">
      <c r="A4" s="2" t="s">
        <v>8</v>
      </c>
      <c r="B4" s="13" t="s">
        <v>107</v>
      </c>
      <c r="C4" s="4">
        <v>0.3125</v>
      </c>
      <c r="D4" s="4">
        <v>0.65625</v>
      </c>
      <c r="E4" s="3">
        <f t="shared" si="0"/>
        <v>0.34375</v>
      </c>
    </row>
    <row r="5" spans="1:5" x14ac:dyDescent="0.3">
      <c r="A5" s="2" t="s">
        <v>9</v>
      </c>
      <c r="B5" s="13" t="s">
        <v>108</v>
      </c>
      <c r="C5" s="4">
        <v>0.34375</v>
      </c>
      <c r="D5" s="4">
        <v>0.69791666666666663</v>
      </c>
      <c r="E5" s="3">
        <f t="shared" si="0"/>
        <v>0.35416666666666663</v>
      </c>
    </row>
    <row r="6" spans="1:5" x14ac:dyDescent="0.3">
      <c r="A6" s="2" t="s">
        <v>10</v>
      </c>
      <c r="B6" s="13" t="s">
        <v>109</v>
      </c>
      <c r="C6" s="4">
        <v>0.41666666666666669</v>
      </c>
      <c r="D6" s="4">
        <v>0.79166666666666663</v>
      </c>
      <c r="E6" s="3">
        <f t="shared" si="0"/>
        <v>0.37499999999999994</v>
      </c>
    </row>
    <row r="7" spans="1:5" x14ac:dyDescent="0.3">
      <c r="A7" s="2" t="s">
        <v>11</v>
      </c>
      <c r="B7" s="13" t="s">
        <v>109</v>
      </c>
      <c r="C7" s="4">
        <v>0.27083333333333331</v>
      </c>
      <c r="D7" s="4">
        <v>0.58333333333333337</v>
      </c>
      <c r="E7" s="3">
        <f t="shared" si="0"/>
        <v>0.31250000000000006</v>
      </c>
    </row>
    <row r="8" spans="1:5" x14ac:dyDescent="0.3">
      <c r="A8" s="2" t="s">
        <v>12</v>
      </c>
      <c r="B8" s="13" t="s">
        <v>110</v>
      </c>
      <c r="C8" s="4">
        <v>0.38541666666666669</v>
      </c>
      <c r="D8" s="4">
        <v>0.72916666666666663</v>
      </c>
      <c r="E8" s="3">
        <f t="shared" si="0"/>
        <v>0.34374999999999994</v>
      </c>
    </row>
    <row r="9" spans="1:5" x14ac:dyDescent="0.3">
      <c r="A9" s="2" t="s">
        <v>13</v>
      </c>
      <c r="B9" s="13" t="s">
        <v>6</v>
      </c>
      <c r="C9" s="4">
        <v>0.33333333333333331</v>
      </c>
      <c r="D9" s="4">
        <v>0.6875</v>
      </c>
      <c r="E9" s="3">
        <f t="shared" si="0"/>
        <v>0.35416666666666669</v>
      </c>
    </row>
    <row r="10" spans="1:5" x14ac:dyDescent="0.3">
      <c r="A10" s="2" t="s">
        <v>14</v>
      </c>
      <c r="B10" s="13" t="s">
        <v>111</v>
      </c>
      <c r="C10" s="4">
        <v>0.45833333333333331</v>
      </c>
      <c r="D10" s="4">
        <v>0.83333333333333337</v>
      </c>
      <c r="E10" s="3">
        <f t="shared" si="0"/>
        <v>0.37500000000000006</v>
      </c>
    </row>
    <row r="11" spans="1:5" x14ac:dyDescent="0.3">
      <c r="A11" s="2" t="s">
        <v>15</v>
      </c>
      <c r="B11" s="13" t="s">
        <v>112</v>
      </c>
      <c r="C11" s="4">
        <v>0.32291666666666669</v>
      </c>
      <c r="D11" s="4">
        <v>0.66666666666666663</v>
      </c>
      <c r="E11" s="3">
        <f t="shared" si="0"/>
        <v>0.34374999999999994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55FC-F67C-4C77-BCC6-1410652F9532}">
  <dimension ref="A1:G11"/>
  <sheetViews>
    <sheetView showGridLines="0" workbookViewId="0">
      <selection activeCell="I9" sqref="I9"/>
    </sheetView>
  </sheetViews>
  <sheetFormatPr defaultRowHeight="14.4" x14ac:dyDescent="0.3"/>
  <cols>
    <col min="2" max="2" width="19.33203125" customWidth="1"/>
    <col min="3" max="3" width="13.21875" customWidth="1"/>
    <col min="4" max="4" width="11.77734375" customWidth="1"/>
    <col min="5" max="5" width="15.88671875" customWidth="1"/>
    <col min="6" max="6" width="15.6640625" customWidth="1"/>
    <col min="7" max="7" width="17.6640625" customWidth="1"/>
  </cols>
  <sheetData>
    <row r="1" spans="1:7" ht="43.2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40</v>
      </c>
      <c r="F1" s="1" t="s">
        <v>41</v>
      </c>
      <c r="G1" s="1" t="s">
        <v>42</v>
      </c>
    </row>
    <row r="2" spans="1:7" x14ac:dyDescent="0.3">
      <c r="A2" s="2" t="s">
        <v>20</v>
      </c>
      <c r="B2" s="2" t="s">
        <v>21</v>
      </c>
      <c r="C2" s="4">
        <v>0.35416666666666669</v>
      </c>
      <c r="D2" s="4">
        <v>0.40625</v>
      </c>
      <c r="E2" s="2" t="str">
        <f>TEXT(D2-C2, "h")</f>
        <v>1</v>
      </c>
      <c r="F2" s="5" t="str">
        <f>TEXT(D2-C2, "h:mm")</f>
        <v>1:15</v>
      </c>
      <c r="G2" s="5" t="str">
        <f>TEXT(D2-C2, "h:mm:ss")</f>
        <v>1:15:00</v>
      </c>
    </row>
    <row r="3" spans="1:7" x14ac:dyDescent="0.3">
      <c r="A3" s="2" t="s">
        <v>22</v>
      </c>
      <c r="B3" s="2" t="s">
        <v>23</v>
      </c>
      <c r="C3" s="4">
        <v>0.41666666666666669</v>
      </c>
      <c r="D3" s="4">
        <v>0.5625</v>
      </c>
      <c r="E3" s="2" t="str">
        <f t="shared" ref="E3:E11" si="0">TEXT(D3-C3, "h")</f>
        <v>3</v>
      </c>
      <c r="F3" s="5" t="str">
        <f t="shared" ref="F3:F11" si="1">TEXT(D3-C3, "h:mm")</f>
        <v>3:30</v>
      </c>
      <c r="G3" s="5" t="str">
        <f t="shared" ref="G3:G11" si="2">TEXT(D3-C3, "h:mm:ss")</f>
        <v>3:30:00</v>
      </c>
    </row>
    <row r="4" spans="1:7" x14ac:dyDescent="0.3">
      <c r="A4" s="2" t="s">
        <v>24</v>
      </c>
      <c r="B4" s="2" t="s">
        <v>25</v>
      </c>
      <c r="C4" s="4">
        <v>0.5625</v>
      </c>
      <c r="D4" s="4">
        <v>0.59375</v>
      </c>
      <c r="E4" s="2" t="str">
        <f t="shared" si="0"/>
        <v>0</v>
      </c>
      <c r="F4" s="5" t="str">
        <f t="shared" si="1"/>
        <v>0:45</v>
      </c>
      <c r="G4" s="5" t="str">
        <f t="shared" si="2"/>
        <v>0:45:00</v>
      </c>
    </row>
    <row r="5" spans="1:7" x14ac:dyDescent="0.3">
      <c r="A5" s="2" t="s">
        <v>26</v>
      </c>
      <c r="B5" s="2" t="s">
        <v>27</v>
      </c>
      <c r="C5" s="4">
        <v>0.60416666666666663</v>
      </c>
      <c r="D5" s="4">
        <v>0.63194444444444442</v>
      </c>
      <c r="E5" s="2" t="str">
        <f t="shared" si="0"/>
        <v>0</v>
      </c>
      <c r="F5" s="5" t="str">
        <f t="shared" si="1"/>
        <v>0:40</v>
      </c>
      <c r="G5" s="5" t="str">
        <f t="shared" si="2"/>
        <v>0:40:00</v>
      </c>
    </row>
    <row r="6" spans="1:7" x14ac:dyDescent="0.3">
      <c r="A6" s="2" t="s">
        <v>28</v>
      </c>
      <c r="B6" s="2" t="s">
        <v>29</v>
      </c>
      <c r="C6" s="4">
        <v>0.64583333333333337</v>
      </c>
      <c r="D6" s="4">
        <v>0.70833333333333337</v>
      </c>
      <c r="E6" s="2" t="str">
        <f t="shared" si="0"/>
        <v>1</v>
      </c>
      <c r="F6" s="5" t="str">
        <f t="shared" si="1"/>
        <v>1:30</v>
      </c>
      <c r="G6" s="5" t="str">
        <f t="shared" si="2"/>
        <v>1:30:00</v>
      </c>
    </row>
    <row r="7" spans="1:7" x14ac:dyDescent="0.3">
      <c r="A7" s="2" t="s">
        <v>30</v>
      </c>
      <c r="B7" s="2" t="s">
        <v>31</v>
      </c>
      <c r="C7" s="4">
        <v>0.29166666666666669</v>
      </c>
      <c r="D7" s="4">
        <v>0.33333333333333331</v>
      </c>
      <c r="E7" s="2" t="str">
        <f t="shared" si="0"/>
        <v>1</v>
      </c>
      <c r="F7" s="5" t="str">
        <f t="shared" si="1"/>
        <v>1:00</v>
      </c>
      <c r="G7" s="5" t="str">
        <f t="shared" si="2"/>
        <v>1:00:00</v>
      </c>
    </row>
    <row r="8" spans="1:7" x14ac:dyDescent="0.3">
      <c r="A8" s="2" t="s">
        <v>32</v>
      </c>
      <c r="B8" s="2" t="s">
        <v>33</v>
      </c>
      <c r="C8" s="4">
        <v>0.66666666666666663</v>
      </c>
      <c r="D8" s="4">
        <v>0.72916666666666663</v>
      </c>
      <c r="E8" s="2" t="str">
        <f t="shared" si="0"/>
        <v>1</v>
      </c>
      <c r="F8" s="5" t="str">
        <f t="shared" si="1"/>
        <v>1:30</v>
      </c>
      <c r="G8" s="5" t="str">
        <f t="shared" si="2"/>
        <v>1:30:00</v>
      </c>
    </row>
    <row r="9" spans="1:7" x14ac:dyDescent="0.3">
      <c r="A9" s="2" t="s">
        <v>34</v>
      </c>
      <c r="B9" s="2" t="s">
        <v>35</v>
      </c>
      <c r="C9" s="4">
        <v>0.75</v>
      </c>
      <c r="D9" s="4">
        <v>0.84375</v>
      </c>
      <c r="E9" s="2" t="str">
        <f t="shared" si="0"/>
        <v>2</v>
      </c>
      <c r="F9" s="5" t="str">
        <f t="shared" si="1"/>
        <v>2:15</v>
      </c>
      <c r="G9" s="5" t="str">
        <f t="shared" si="2"/>
        <v>2:15:00</v>
      </c>
    </row>
    <row r="10" spans="1:7" x14ac:dyDescent="0.3">
      <c r="A10" s="2" t="s">
        <v>36</v>
      </c>
      <c r="B10" s="2" t="s">
        <v>37</v>
      </c>
      <c r="C10" s="4">
        <v>0.375</v>
      </c>
      <c r="D10" s="4">
        <v>0.42708333333333331</v>
      </c>
      <c r="E10" s="2" t="str">
        <f t="shared" si="0"/>
        <v>1</v>
      </c>
      <c r="F10" s="5" t="str">
        <f t="shared" si="1"/>
        <v>1:15</v>
      </c>
      <c r="G10" s="5" t="str">
        <f t="shared" si="2"/>
        <v>1:15:00</v>
      </c>
    </row>
    <row r="11" spans="1:7" x14ac:dyDescent="0.3">
      <c r="A11" s="2" t="s">
        <v>38</v>
      </c>
      <c r="B11" s="2" t="s">
        <v>39</v>
      </c>
      <c r="C11" s="4">
        <v>0.45833333333333331</v>
      </c>
      <c r="D11" s="4">
        <v>0.57291666666666663</v>
      </c>
      <c r="E11" s="2" t="str">
        <f t="shared" si="0"/>
        <v>2</v>
      </c>
      <c r="F11" s="5" t="str">
        <f t="shared" si="1"/>
        <v>2:45</v>
      </c>
      <c r="G11" s="5" t="str">
        <f t="shared" si="2"/>
        <v>2:45:00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CE66D-D75C-4F9F-A937-E34815B9F28E}">
  <dimension ref="A1:E11"/>
  <sheetViews>
    <sheetView showGridLines="0" zoomScale="90" zoomScaleNormal="90" workbookViewId="0">
      <selection activeCell="E2" sqref="E2:E11"/>
    </sheetView>
  </sheetViews>
  <sheetFormatPr defaultRowHeight="14.4" x14ac:dyDescent="0.3"/>
  <cols>
    <col min="1" max="1" width="14" customWidth="1"/>
    <col min="2" max="2" width="15.109375" customWidth="1"/>
    <col min="3" max="3" width="13.44140625" customWidth="1"/>
    <col min="4" max="4" width="15.33203125" customWidth="1"/>
    <col min="5" max="5" width="23.6640625" customWidth="1"/>
  </cols>
  <sheetData>
    <row r="1" spans="1:5" x14ac:dyDescent="0.3">
      <c r="A1" s="1" t="s">
        <v>0</v>
      </c>
      <c r="B1" s="1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14" t="s">
        <v>5</v>
      </c>
      <c r="B2" s="13" t="s">
        <v>105</v>
      </c>
      <c r="C2" s="15">
        <v>0.36458333333333331</v>
      </c>
      <c r="D2" s="4">
        <v>0.71875</v>
      </c>
      <c r="E2" s="6">
        <f>(D2-C2)*24</f>
        <v>8.5</v>
      </c>
    </row>
    <row r="3" spans="1:5" x14ac:dyDescent="0.3">
      <c r="A3" s="14" t="s">
        <v>7</v>
      </c>
      <c r="B3" s="13" t="s">
        <v>106</v>
      </c>
      <c r="C3" s="15">
        <v>0.375</v>
      </c>
      <c r="D3" s="4">
        <v>0.75</v>
      </c>
      <c r="E3" s="6">
        <f t="shared" ref="E3:E11" si="0">(D3-C3)*24</f>
        <v>9</v>
      </c>
    </row>
    <row r="4" spans="1:5" x14ac:dyDescent="0.3">
      <c r="A4" s="14" t="s">
        <v>8</v>
      </c>
      <c r="B4" s="13" t="s">
        <v>107</v>
      </c>
      <c r="C4" s="15">
        <v>0.3125</v>
      </c>
      <c r="D4" s="4">
        <v>0.65625</v>
      </c>
      <c r="E4" s="6">
        <f t="shared" si="0"/>
        <v>8.25</v>
      </c>
    </row>
    <row r="5" spans="1:5" x14ac:dyDescent="0.3">
      <c r="A5" s="14" t="s">
        <v>9</v>
      </c>
      <c r="B5" s="13" t="s">
        <v>108</v>
      </c>
      <c r="C5" s="15">
        <v>0.34375</v>
      </c>
      <c r="D5" s="4">
        <v>0.69791666666666663</v>
      </c>
      <c r="E5" s="6">
        <f t="shared" si="0"/>
        <v>8.5</v>
      </c>
    </row>
    <row r="6" spans="1:5" x14ac:dyDescent="0.3">
      <c r="A6" s="14" t="s">
        <v>10</v>
      </c>
      <c r="B6" s="13" t="s">
        <v>109</v>
      </c>
      <c r="C6" s="15">
        <v>0.41666666666666669</v>
      </c>
      <c r="D6" s="4">
        <v>0.79166666666666663</v>
      </c>
      <c r="E6" s="6">
        <f t="shared" si="0"/>
        <v>8.9999999999999982</v>
      </c>
    </row>
    <row r="7" spans="1:5" x14ac:dyDescent="0.3">
      <c r="A7" s="14" t="s">
        <v>11</v>
      </c>
      <c r="B7" s="13" t="s">
        <v>109</v>
      </c>
      <c r="C7" s="15">
        <v>0.27083333333333331</v>
      </c>
      <c r="D7" s="4">
        <v>0.58333333333333337</v>
      </c>
      <c r="E7" s="6">
        <f t="shared" si="0"/>
        <v>7.5000000000000018</v>
      </c>
    </row>
    <row r="8" spans="1:5" x14ac:dyDescent="0.3">
      <c r="A8" s="14" t="s">
        <v>12</v>
      </c>
      <c r="B8" s="13" t="s">
        <v>110</v>
      </c>
      <c r="C8" s="15">
        <v>0.38541666666666669</v>
      </c>
      <c r="D8" s="4">
        <v>0.72916666666666663</v>
      </c>
      <c r="E8" s="6">
        <f t="shared" si="0"/>
        <v>8.2499999999999982</v>
      </c>
    </row>
    <row r="9" spans="1:5" x14ac:dyDescent="0.3">
      <c r="A9" s="14" t="s">
        <v>13</v>
      </c>
      <c r="B9" s="13" t="s">
        <v>6</v>
      </c>
      <c r="C9" s="15">
        <v>0.33333333333333331</v>
      </c>
      <c r="D9" s="4">
        <v>0.6875</v>
      </c>
      <c r="E9" s="6">
        <f t="shared" si="0"/>
        <v>8.5</v>
      </c>
    </row>
    <row r="10" spans="1:5" x14ac:dyDescent="0.3">
      <c r="A10" s="14" t="s">
        <v>14</v>
      </c>
      <c r="B10" s="13" t="s">
        <v>111</v>
      </c>
      <c r="C10" s="15">
        <v>0.45833333333333331</v>
      </c>
      <c r="D10" s="4">
        <v>0.83333333333333337</v>
      </c>
      <c r="E10" s="6">
        <f t="shared" si="0"/>
        <v>9.0000000000000018</v>
      </c>
    </row>
    <row r="11" spans="1:5" x14ac:dyDescent="0.3">
      <c r="A11" s="14" t="s">
        <v>15</v>
      </c>
      <c r="B11" s="13" t="s">
        <v>112</v>
      </c>
      <c r="C11" s="15">
        <v>0.32291666666666669</v>
      </c>
      <c r="D11" s="4">
        <v>0.66666666666666663</v>
      </c>
      <c r="E11" s="6">
        <f t="shared" si="0"/>
        <v>8.2499999999999982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A96B-BDC8-495F-8096-8396120E20DA}">
  <dimension ref="A1:E11"/>
  <sheetViews>
    <sheetView showGridLines="0" zoomScale="90" zoomScaleNormal="90" workbookViewId="0">
      <selection activeCell="E2" sqref="E2:E11"/>
    </sheetView>
  </sheetViews>
  <sheetFormatPr defaultRowHeight="14.4" x14ac:dyDescent="0.3"/>
  <cols>
    <col min="1" max="2" width="17.88671875" customWidth="1"/>
    <col min="3" max="3" width="16.88671875" customWidth="1"/>
    <col min="4" max="4" width="14.33203125" customWidth="1"/>
    <col min="5" max="5" width="20.21875" customWidth="1"/>
  </cols>
  <sheetData>
    <row r="1" spans="1:5" ht="28.8" x14ac:dyDescent="0.3">
      <c r="A1" s="16" t="s">
        <v>43</v>
      </c>
      <c r="B1" s="1" t="s">
        <v>44</v>
      </c>
      <c r="C1" s="17" t="s">
        <v>18</v>
      </c>
      <c r="D1" s="1" t="s">
        <v>19</v>
      </c>
      <c r="E1" s="1" t="s">
        <v>45</v>
      </c>
    </row>
    <row r="2" spans="1:5" x14ac:dyDescent="0.3">
      <c r="A2" s="14" t="s">
        <v>46</v>
      </c>
      <c r="B2" s="13" t="s">
        <v>105</v>
      </c>
      <c r="C2" s="15">
        <v>0.35416666666666669</v>
      </c>
      <c r="D2" s="4">
        <v>0.375</v>
      </c>
      <c r="E2" s="6">
        <f>(D2-C2)*1440</f>
        <v>29.999999999999972</v>
      </c>
    </row>
    <row r="3" spans="1:5" x14ac:dyDescent="0.3">
      <c r="A3" s="14" t="s">
        <v>47</v>
      </c>
      <c r="B3" s="13" t="s">
        <v>106</v>
      </c>
      <c r="C3" s="15">
        <v>0.38194444444444442</v>
      </c>
      <c r="D3" s="4">
        <v>0.41319444444444442</v>
      </c>
      <c r="E3" s="6">
        <f t="shared" ref="E3:E11" si="0">(D3-C3)*1440</f>
        <v>45</v>
      </c>
    </row>
    <row r="4" spans="1:5" x14ac:dyDescent="0.3">
      <c r="A4" s="14" t="s">
        <v>48</v>
      </c>
      <c r="B4" s="13" t="s">
        <v>107</v>
      </c>
      <c r="C4" s="15">
        <v>0.41666666666666669</v>
      </c>
      <c r="D4" s="4">
        <v>0.48958333333333331</v>
      </c>
      <c r="E4" s="6">
        <f t="shared" si="0"/>
        <v>104.99999999999994</v>
      </c>
    </row>
    <row r="5" spans="1:5" x14ac:dyDescent="0.3">
      <c r="A5" s="14" t="s">
        <v>49</v>
      </c>
      <c r="B5" s="13" t="s">
        <v>108</v>
      </c>
      <c r="C5" s="15">
        <v>0.46875</v>
      </c>
      <c r="D5" s="4">
        <v>0.5</v>
      </c>
      <c r="E5" s="6">
        <f t="shared" si="0"/>
        <v>45</v>
      </c>
    </row>
    <row r="6" spans="1:5" x14ac:dyDescent="0.3">
      <c r="A6" s="14" t="s">
        <v>50</v>
      </c>
      <c r="B6" s="13" t="s">
        <v>109</v>
      </c>
      <c r="C6" s="15">
        <v>0.5625</v>
      </c>
      <c r="D6" s="4">
        <v>0.58680555555555558</v>
      </c>
      <c r="E6" s="6">
        <f t="shared" si="0"/>
        <v>35.000000000000036</v>
      </c>
    </row>
    <row r="7" spans="1:5" x14ac:dyDescent="0.3">
      <c r="A7" s="14" t="s">
        <v>51</v>
      </c>
      <c r="B7" s="13" t="s">
        <v>109</v>
      </c>
      <c r="C7" s="15">
        <v>0.59722222222222221</v>
      </c>
      <c r="D7" s="4">
        <v>0.65972222222222221</v>
      </c>
      <c r="E7" s="6">
        <f t="shared" si="0"/>
        <v>90</v>
      </c>
    </row>
    <row r="8" spans="1:5" x14ac:dyDescent="0.3">
      <c r="A8" s="14" t="s">
        <v>52</v>
      </c>
      <c r="B8" s="13" t="s">
        <v>110</v>
      </c>
      <c r="C8" s="15">
        <v>0.625</v>
      </c>
      <c r="D8" s="4">
        <v>0.65625</v>
      </c>
      <c r="E8" s="6">
        <f t="shared" si="0"/>
        <v>45</v>
      </c>
    </row>
    <row r="9" spans="1:5" x14ac:dyDescent="0.3">
      <c r="A9" s="14" t="s">
        <v>53</v>
      </c>
      <c r="B9" s="13" t="s">
        <v>6</v>
      </c>
      <c r="C9" s="15">
        <v>0.67361111111111116</v>
      </c>
      <c r="D9" s="4">
        <v>0.70833333333333337</v>
      </c>
      <c r="E9" s="6">
        <f t="shared" si="0"/>
        <v>49.999999999999986</v>
      </c>
    </row>
    <row r="10" spans="1:5" x14ac:dyDescent="0.3">
      <c r="A10" s="14" t="s">
        <v>54</v>
      </c>
      <c r="B10" s="13" t="s">
        <v>111</v>
      </c>
      <c r="C10" s="15">
        <v>0.72916666666666663</v>
      </c>
      <c r="D10" s="4">
        <v>0.78125</v>
      </c>
      <c r="E10" s="6">
        <f t="shared" si="0"/>
        <v>75.000000000000057</v>
      </c>
    </row>
    <row r="11" spans="1:5" x14ac:dyDescent="0.3">
      <c r="A11" s="14" t="s">
        <v>55</v>
      </c>
      <c r="B11" s="13" t="s">
        <v>112</v>
      </c>
      <c r="C11" s="15">
        <v>0.79166666666666663</v>
      </c>
      <c r="D11" s="4">
        <v>0.80902777777777779</v>
      </c>
      <c r="E11" s="6">
        <f t="shared" si="0"/>
        <v>25.000000000000071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8871-1246-413D-84BD-6DEA47269805}">
  <dimension ref="A1:E11"/>
  <sheetViews>
    <sheetView showGridLines="0" zoomScale="90" zoomScaleNormal="90" workbookViewId="0">
      <selection activeCell="E2" sqref="E2:E11"/>
    </sheetView>
  </sheetViews>
  <sheetFormatPr defaultRowHeight="19.95" customHeight="1" x14ac:dyDescent="0.3"/>
  <cols>
    <col min="1" max="1" width="16.5546875" customWidth="1"/>
    <col min="2" max="2" width="21.44140625" customWidth="1"/>
    <col min="3" max="3" width="11.6640625" customWidth="1"/>
    <col min="4" max="4" width="12.88671875" customWidth="1"/>
    <col min="5" max="5" width="18.88671875" customWidth="1"/>
  </cols>
  <sheetData>
    <row r="1" spans="1:5" ht="19.95" customHeight="1" x14ac:dyDescent="0.3">
      <c r="A1" s="1" t="s">
        <v>56</v>
      </c>
      <c r="B1" s="1" t="s">
        <v>57</v>
      </c>
      <c r="C1" s="1" t="s">
        <v>18</v>
      </c>
      <c r="D1" s="1" t="s">
        <v>19</v>
      </c>
      <c r="E1" s="1" t="s">
        <v>58</v>
      </c>
    </row>
    <row r="2" spans="1:5" ht="19.95" customHeight="1" x14ac:dyDescent="0.3">
      <c r="A2" s="2" t="s">
        <v>59</v>
      </c>
      <c r="B2" s="2" t="s">
        <v>60</v>
      </c>
      <c r="C2" s="7">
        <v>0.37505787037037036</v>
      </c>
      <c r="D2" s="7">
        <v>0.37517361111111108</v>
      </c>
      <c r="E2" s="8">
        <f>(D2-C2)*86400</f>
        <v>9.9999999999983658</v>
      </c>
    </row>
    <row r="3" spans="1:5" ht="19.95" customHeight="1" x14ac:dyDescent="0.3">
      <c r="A3" s="2" t="s">
        <v>61</v>
      </c>
      <c r="B3" s="2" t="s">
        <v>62</v>
      </c>
      <c r="C3" s="7">
        <v>0.41840277777777773</v>
      </c>
      <c r="D3" s="7">
        <v>0.41854166666666665</v>
      </c>
      <c r="E3" s="8">
        <f t="shared" ref="E3:E11" si="0">(D3-C3)*86400</f>
        <v>12.000000000001876</v>
      </c>
    </row>
    <row r="4" spans="1:5" ht="19.95" customHeight="1" x14ac:dyDescent="0.3">
      <c r="A4" s="2" t="s">
        <v>63</v>
      </c>
      <c r="B4" s="2" t="s">
        <v>64</v>
      </c>
      <c r="C4" s="7">
        <v>0.46875</v>
      </c>
      <c r="D4" s="7">
        <v>0.46938657407407408</v>
      </c>
      <c r="E4" s="8">
        <f t="shared" si="0"/>
        <v>55.000000000000604</v>
      </c>
    </row>
    <row r="5" spans="1:5" ht="19.95" customHeight="1" x14ac:dyDescent="0.3">
      <c r="A5" s="2" t="s">
        <v>65</v>
      </c>
      <c r="B5" s="2" t="s">
        <v>66</v>
      </c>
      <c r="C5" s="7">
        <v>0.52094907407407409</v>
      </c>
      <c r="D5" s="7">
        <v>0.52135416666666667</v>
      </c>
      <c r="E5" s="8">
        <f t="shared" si="0"/>
        <v>34.999999999999076</v>
      </c>
    </row>
    <row r="6" spans="1:5" ht="19.95" customHeight="1" x14ac:dyDescent="0.3">
      <c r="A6" s="2" t="s">
        <v>67</v>
      </c>
      <c r="B6" s="2" t="s">
        <v>68</v>
      </c>
      <c r="C6" s="7">
        <v>0.54166666666666663</v>
      </c>
      <c r="D6" s="7">
        <v>0.541875</v>
      </c>
      <c r="E6" s="8">
        <f t="shared" si="0"/>
        <v>18.000000000002814</v>
      </c>
    </row>
    <row r="7" spans="1:5" ht="19.95" customHeight="1" x14ac:dyDescent="0.3">
      <c r="A7" s="2" t="s">
        <v>69</v>
      </c>
      <c r="B7" s="2" t="s">
        <v>70</v>
      </c>
      <c r="C7" s="7">
        <v>0.59056712962962965</v>
      </c>
      <c r="D7" s="7">
        <v>0.59108796296296295</v>
      </c>
      <c r="E7" s="8">
        <f t="shared" si="0"/>
        <v>44.999999999997442</v>
      </c>
    </row>
    <row r="8" spans="1:5" ht="19.95" customHeight="1" x14ac:dyDescent="0.3">
      <c r="A8" s="2" t="s">
        <v>71</v>
      </c>
      <c r="B8" s="2" t="s">
        <v>72</v>
      </c>
      <c r="C8" s="7">
        <v>0.63587962962962963</v>
      </c>
      <c r="D8" s="7">
        <v>0.63645833333333335</v>
      </c>
      <c r="E8" s="8">
        <f t="shared" si="0"/>
        <v>50.000000000001421</v>
      </c>
    </row>
    <row r="9" spans="1:5" ht="19.95" customHeight="1" x14ac:dyDescent="0.3">
      <c r="A9" s="2" t="s">
        <v>73</v>
      </c>
      <c r="B9" s="2" t="s">
        <v>74</v>
      </c>
      <c r="C9" s="7">
        <v>0.68402777777777779</v>
      </c>
      <c r="D9" s="7">
        <v>0.68437500000000007</v>
      </c>
      <c r="E9" s="8">
        <f t="shared" si="0"/>
        <v>30.00000000000469</v>
      </c>
    </row>
    <row r="10" spans="1:5" ht="19.95" customHeight="1" x14ac:dyDescent="0.3">
      <c r="A10" s="2" t="s">
        <v>75</v>
      </c>
      <c r="B10" s="2" t="s">
        <v>76</v>
      </c>
      <c r="C10" s="7">
        <v>0.74016203703703709</v>
      </c>
      <c r="D10" s="7">
        <v>0.74074074074074081</v>
      </c>
      <c r="E10" s="8">
        <f t="shared" si="0"/>
        <v>50.000000000001421</v>
      </c>
    </row>
    <row r="11" spans="1:5" ht="19.95" customHeight="1" x14ac:dyDescent="0.3">
      <c r="A11" s="2" t="s">
        <v>77</v>
      </c>
      <c r="B11" s="2" t="s">
        <v>78</v>
      </c>
      <c r="C11" s="7">
        <v>0.75364583333333324</v>
      </c>
      <c r="D11" s="7">
        <v>0.75416666666666676</v>
      </c>
      <c r="E11" s="8">
        <f t="shared" si="0"/>
        <v>45.000000000016627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8C7C-C4D7-44A1-8C5B-527A51B6C483}">
  <dimension ref="A1:E11"/>
  <sheetViews>
    <sheetView showGridLines="0" zoomScale="90" zoomScaleNormal="90" workbookViewId="0">
      <selection activeCell="E2" sqref="E2:E11"/>
    </sheetView>
  </sheetViews>
  <sheetFormatPr defaultRowHeight="14.4" x14ac:dyDescent="0.3"/>
  <cols>
    <col min="1" max="1" width="8.77734375" customWidth="1"/>
    <col min="2" max="2" width="22.44140625" customWidth="1"/>
    <col min="3" max="3" width="14.44140625" customWidth="1"/>
    <col min="4" max="4" width="17" customWidth="1"/>
    <col min="5" max="5" width="22.77734375" customWidth="1"/>
  </cols>
  <sheetData>
    <row r="1" spans="1:5" ht="19.95" customHeight="1" x14ac:dyDescent="0.3">
      <c r="A1" s="1" t="s">
        <v>79</v>
      </c>
      <c r="B1" s="1" t="s">
        <v>17</v>
      </c>
      <c r="C1" s="1" t="s">
        <v>18</v>
      </c>
      <c r="D1" s="9" t="s">
        <v>80</v>
      </c>
      <c r="E1" s="9" t="s">
        <v>81</v>
      </c>
    </row>
    <row r="2" spans="1:5" ht="19.95" customHeight="1" x14ac:dyDescent="0.3">
      <c r="A2" s="2" t="s">
        <v>20</v>
      </c>
      <c r="B2" s="2" t="s">
        <v>82</v>
      </c>
      <c r="C2" s="7">
        <v>45474.333333333336</v>
      </c>
      <c r="D2" s="7">
        <f ca="1">NOW()</f>
        <v>45807.968289583332</v>
      </c>
      <c r="E2" s="3">
        <f ca="1">D2-C2</f>
        <v>333.63495624999632</v>
      </c>
    </row>
    <row r="3" spans="1:5" ht="19.95" customHeight="1" x14ac:dyDescent="0.3">
      <c r="A3" s="2" t="s">
        <v>22</v>
      </c>
      <c r="B3" s="2" t="s">
        <v>83</v>
      </c>
      <c r="C3" s="7">
        <v>45476.96875</v>
      </c>
      <c r="D3" s="7">
        <f t="shared" ref="D3:D11" ca="1" si="0">NOW()</f>
        <v>45807.968289583332</v>
      </c>
      <c r="E3" s="3">
        <f t="shared" ref="E3:E11" ca="1" si="1">D3-C3</f>
        <v>330.99953958333208</v>
      </c>
    </row>
    <row r="4" spans="1:5" ht="19.95" customHeight="1" x14ac:dyDescent="0.3">
      <c r="A4" s="2" t="s">
        <v>24</v>
      </c>
      <c r="B4" s="2" t="s">
        <v>84</v>
      </c>
      <c r="C4" s="7">
        <v>45478.322916666664</v>
      </c>
      <c r="D4" s="7">
        <f t="shared" ca="1" si="0"/>
        <v>45807.968289583332</v>
      </c>
      <c r="E4" s="3">
        <f t="shared" ca="1" si="1"/>
        <v>329.64537291666784</v>
      </c>
    </row>
    <row r="5" spans="1:5" ht="19.95" customHeight="1" x14ac:dyDescent="0.3">
      <c r="A5" s="2" t="s">
        <v>26</v>
      </c>
      <c r="B5" s="2" t="s">
        <v>85</v>
      </c>
      <c r="C5" s="7">
        <v>45479.770833333336</v>
      </c>
      <c r="D5" s="7">
        <f t="shared" ca="1" si="0"/>
        <v>45807.968289583332</v>
      </c>
      <c r="E5" s="3">
        <f t="shared" ca="1" si="1"/>
        <v>328.19745624999632</v>
      </c>
    </row>
    <row r="6" spans="1:5" ht="19.95" customHeight="1" x14ac:dyDescent="0.3">
      <c r="A6" s="2" t="s">
        <v>28</v>
      </c>
      <c r="B6" s="2" t="s">
        <v>86</v>
      </c>
      <c r="C6" s="7">
        <v>45480.541666666664</v>
      </c>
      <c r="D6" s="7">
        <f t="shared" ca="1" si="0"/>
        <v>45807.968289583332</v>
      </c>
      <c r="E6" s="3">
        <f t="shared" ca="1" si="1"/>
        <v>327.42662291666784</v>
      </c>
    </row>
    <row r="7" spans="1:5" ht="19.95" customHeight="1" x14ac:dyDescent="0.3">
      <c r="A7" s="2" t="s">
        <v>30</v>
      </c>
      <c r="B7" s="2" t="s">
        <v>87</v>
      </c>
      <c r="C7" s="7">
        <v>45481.395833333336</v>
      </c>
      <c r="D7" s="7">
        <f t="shared" ca="1" si="0"/>
        <v>45807.968289583332</v>
      </c>
      <c r="E7" s="3">
        <f t="shared" ca="1" si="1"/>
        <v>326.57245624999632</v>
      </c>
    </row>
    <row r="8" spans="1:5" ht="19.95" customHeight="1" x14ac:dyDescent="0.3">
      <c r="A8" s="2" t="s">
        <v>32</v>
      </c>
      <c r="B8" s="2" t="s">
        <v>88</v>
      </c>
      <c r="C8" s="7">
        <v>45482.416666666664</v>
      </c>
      <c r="D8" s="7">
        <f t="shared" ca="1" si="0"/>
        <v>45807.968289583332</v>
      </c>
      <c r="E8" s="3">
        <f t="shared" ca="1" si="1"/>
        <v>325.55162291666784</v>
      </c>
    </row>
    <row r="9" spans="1:5" ht="19.95" customHeight="1" x14ac:dyDescent="0.3">
      <c r="A9" s="2" t="s">
        <v>34</v>
      </c>
      <c r="B9" s="2" t="s">
        <v>89</v>
      </c>
      <c r="C9" s="7">
        <v>45483.510416666664</v>
      </c>
      <c r="D9" s="7">
        <f t="shared" ca="1" si="0"/>
        <v>45807.968289583332</v>
      </c>
      <c r="E9" s="3">
        <f t="shared" ca="1" si="1"/>
        <v>324.45787291666784</v>
      </c>
    </row>
    <row r="10" spans="1:5" ht="19.95" customHeight="1" x14ac:dyDescent="0.3">
      <c r="A10" s="2" t="s">
        <v>36</v>
      </c>
      <c r="B10" s="2" t="s">
        <v>90</v>
      </c>
      <c r="C10" s="7">
        <v>45484.65625</v>
      </c>
      <c r="D10" s="7">
        <f t="shared" ca="1" si="0"/>
        <v>45807.968289583332</v>
      </c>
      <c r="E10" s="3">
        <f t="shared" ca="1" si="1"/>
        <v>323.31203958333208</v>
      </c>
    </row>
    <row r="11" spans="1:5" ht="19.95" customHeight="1" x14ac:dyDescent="0.3">
      <c r="A11" s="2" t="s">
        <v>38</v>
      </c>
      <c r="B11" s="2" t="s">
        <v>91</v>
      </c>
      <c r="C11" s="7">
        <v>45485.708333333336</v>
      </c>
      <c r="D11" s="7">
        <f t="shared" ca="1" si="0"/>
        <v>45807.968289583332</v>
      </c>
      <c r="E11" s="3">
        <f t="shared" ca="1" si="1"/>
        <v>322.25995624999632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4170E-7DF0-4A53-88C3-8E5878A6FE47}">
  <dimension ref="A1:E11"/>
  <sheetViews>
    <sheetView showGridLines="0" zoomScale="90" zoomScaleNormal="90" workbookViewId="0">
      <selection activeCell="E2" sqref="E2:E11"/>
    </sheetView>
  </sheetViews>
  <sheetFormatPr defaultRowHeight="14.4" x14ac:dyDescent="0.3"/>
  <cols>
    <col min="1" max="1" width="14.109375" customWidth="1"/>
    <col min="2" max="2" width="17.6640625" customWidth="1"/>
    <col min="3" max="3" width="12.88671875" customWidth="1"/>
    <col min="4" max="4" width="14.21875" customWidth="1"/>
    <col min="5" max="5" width="26.33203125" customWidth="1"/>
  </cols>
  <sheetData>
    <row r="1" spans="1:5" ht="19.95" customHeigh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1" t="s">
        <v>92</v>
      </c>
    </row>
    <row r="2" spans="1:5" ht="19.95" customHeight="1" x14ac:dyDescent="0.3">
      <c r="A2" s="2" t="s">
        <v>5</v>
      </c>
      <c r="B2" s="12" t="s">
        <v>105</v>
      </c>
      <c r="C2" s="4">
        <v>0.91666666666666663</v>
      </c>
      <c r="D2" s="4">
        <v>0.25</v>
      </c>
      <c r="E2" s="3">
        <f>IF(D2 &lt; C2, D2 + 1 - C2, D2 - C2)</f>
        <v>0.33333333333333337</v>
      </c>
    </row>
    <row r="3" spans="1:5" ht="19.95" customHeight="1" x14ac:dyDescent="0.3">
      <c r="A3" s="2" t="s">
        <v>7</v>
      </c>
      <c r="B3" s="12" t="s">
        <v>106</v>
      </c>
      <c r="C3" s="4">
        <v>0.97916666666666663</v>
      </c>
      <c r="D3" s="4">
        <v>0.3125</v>
      </c>
      <c r="E3" s="3">
        <f t="shared" ref="E3:E11" si="0">IF(D3 &lt; C3, D3 + 1 - C3, D3 - C3)</f>
        <v>0.33333333333333337</v>
      </c>
    </row>
    <row r="4" spans="1:5" ht="19.95" customHeight="1" x14ac:dyDescent="0.3">
      <c r="A4" s="2" t="s">
        <v>8</v>
      </c>
      <c r="B4" s="12" t="s">
        <v>107</v>
      </c>
      <c r="C4" s="4">
        <v>0.83333333333333337</v>
      </c>
      <c r="D4" s="4">
        <v>0.16666666666666666</v>
      </c>
      <c r="E4" s="3">
        <f t="shared" si="0"/>
        <v>0.33333333333333337</v>
      </c>
    </row>
    <row r="5" spans="1:5" ht="19.95" customHeight="1" x14ac:dyDescent="0.3">
      <c r="A5" s="2" t="s">
        <v>9</v>
      </c>
      <c r="B5" s="12" t="s">
        <v>108</v>
      </c>
      <c r="C5" s="4">
        <v>0.90625</v>
      </c>
      <c r="D5" s="4">
        <v>0.21875</v>
      </c>
      <c r="E5" s="3">
        <f t="shared" si="0"/>
        <v>0.3125</v>
      </c>
    </row>
    <row r="6" spans="1:5" ht="19.95" customHeight="1" x14ac:dyDescent="0.3">
      <c r="A6" s="2" t="s">
        <v>10</v>
      </c>
      <c r="B6" s="12" t="s">
        <v>109</v>
      </c>
      <c r="C6" s="4">
        <v>0.79166666666666663</v>
      </c>
      <c r="D6" s="4">
        <v>0.125</v>
      </c>
      <c r="E6" s="3">
        <f t="shared" si="0"/>
        <v>0.33333333333333337</v>
      </c>
    </row>
    <row r="7" spans="1:5" ht="19.95" customHeight="1" x14ac:dyDescent="0.3">
      <c r="A7" s="2" t="s">
        <v>11</v>
      </c>
      <c r="B7" s="12" t="s">
        <v>109</v>
      </c>
      <c r="C7" s="4">
        <v>0.77083333333333337</v>
      </c>
      <c r="D7" s="4">
        <v>0.10416666666666667</v>
      </c>
      <c r="E7" s="3">
        <f t="shared" si="0"/>
        <v>0.33333333333333337</v>
      </c>
    </row>
    <row r="8" spans="1:5" ht="19.95" customHeight="1" x14ac:dyDescent="0.3">
      <c r="A8" s="2" t="s">
        <v>12</v>
      </c>
      <c r="B8" s="12" t="s">
        <v>110</v>
      </c>
      <c r="C8" s="4">
        <v>0.95833333333333337</v>
      </c>
      <c r="D8" s="4">
        <v>0.29166666666666669</v>
      </c>
      <c r="E8" s="3">
        <f t="shared" si="0"/>
        <v>0.33333333333333337</v>
      </c>
    </row>
    <row r="9" spans="1:5" ht="19.95" customHeight="1" x14ac:dyDescent="0.3">
      <c r="A9" s="2" t="s">
        <v>13</v>
      </c>
      <c r="B9" s="12" t="s">
        <v>6</v>
      </c>
      <c r="C9" s="4">
        <v>0.92708333333333337</v>
      </c>
      <c r="D9" s="4">
        <v>0.23958333333333334</v>
      </c>
      <c r="E9" s="3">
        <f t="shared" si="0"/>
        <v>0.31249999999999989</v>
      </c>
    </row>
    <row r="10" spans="1:5" ht="19.95" customHeight="1" x14ac:dyDescent="0.3">
      <c r="A10" s="2" t="s">
        <v>14</v>
      </c>
      <c r="B10" s="12" t="s">
        <v>111</v>
      </c>
      <c r="C10" s="4">
        <v>0.875</v>
      </c>
      <c r="D10" s="4">
        <v>0.1875</v>
      </c>
      <c r="E10" s="3">
        <f t="shared" si="0"/>
        <v>0.3125</v>
      </c>
    </row>
    <row r="11" spans="1:5" ht="19.95" customHeight="1" x14ac:dyDescent="0.3">
      <c r="A11" s="2" t="s">
        <v>15</v>
      </c>
      <c r="B11" s="12" t="s">
        <v>112</v>
      </c>
      <c r="C11" s="4">
        <v>0.85416666666666663</v>
      </c>
      <c r="D11" s="4">
        <v>0.15625</v>
      </c>
      <c r="E11" s="3">
        <f t="shared" si="0"/>
        <v>0.30208333333333337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68B2-6DDF-4F90-A572-2FCC356DC832}">
  <dimension ref="A1:E11"/>
  <sheetViews>
    <sheetView showGridLines="0" zoomScale="90" zoomScaleNormal="90" workbookViewId="0">
      <selection activeCell="E2" sqref="E2:E11"/>
    </sheetView>
  </sheetViews>
  <sheetFormatPr defaultRowHeight="14.4" x14ac:dyDescent="0.3"/>
  <cols>
    <col min="1" max="1" width="13.6640625" customWidth="1"/>
    <col min="2" max="2" width="15.109375" customWidth="1"/>
    <col min="3" max="3" width="13.109375" customWidth="1"/>
    <col min="4" max="4" width="16.6640625" customWidth="1"/>
    <col min="5" max="5" width="21.109375" customWidth="1"/>
  </cols>
  <sheetData>
    <row r="1" spans="1:5" x14ac:dyDescent="0.3">
      <c r="A1" s="16" t="s">
        <v>93</v>
      </c>
      <c r="B1" s="1" t="s">
        <v>1</v>
      </c>
      <c r="C1" s="17" t="s">
        <v>2</v>
      </c>
      <c r="D1" s="1" t="s">
        <v>3</v>
      </c>
      <c r="E1" s="1" t="s">
        <v>94</v>
      </c>
    </row>
    <row r="2" spans="1:5" x14ac:dyDescent="0.3">
      <c r="A2" s="14" t="s">
        <v>95</v>
      </c>
      <c r="B2" s="13" t="s">
        <v>105</v>
      </c>
      <c r="C2" s="15">
        <v>0.91666666666666663</v>
      </c>
      <c r="D2" s="4">
        <v>0.25</v>
      </c>
      <c r="E2" s="3">
        <f>MOD(D2-C2,1)</f>
        <v>0.33333333333333337</v>
      </c>
    </row>
    <row r="3" spans="1:5" x14ac:dyDescent="0.3">
      <c r="A3" s="14" t="s">
        <v>96</v>
      </c>
      <c r="B3" s="13" t="s">
        <v>106</v>
      </c>
      <c r="C3" s="15">
        <v>0.96875</v>
      </c>
      <c r="D3" s="4">
        <v>0.32291666666666669</v>
      </c>
      <c r="E3" s="3">
        <f t="shared" ref="E3:E11" si="0">MOD(D3-C3,1)</f>
        <v>0.35416666666666674</v>
      </c>
    </row>
    <row r="4" spans="1:5" x14ac:dyDescent="0.3">
      <c r="A4" s="14" t="s">
        <v>97</v>
      </c>
      <c r="B4" s="13" t="s">
        <v>107</v>
      </c>
      <c r="C4" s="15">
        <v>0.85416666666666663</v>
      </c>
      <c r="D4" s="4">
        <v>0.1875</v>
      </c>
      <c r="E4" s="3">
        <f t="shared" si="0"/>
        <v>0.33333333333333337</v>
      </c>
    </row>
    <row r="5" spans="1:5" x14ac:dyDescent="0.3">
      <c r="A5" s="14" t="s">
        <v>98</v>
      </c>
      <c r="B5" s="13" t="s">
        <v>108</v>
      </c>
      <c r="C5" s="15">
        <v>0.90625</v>
      </c>
      <c r="D5" s="4">
        <v>0.21875</v>
      </c>
      <c r="E5" s="3">
        <f t="shared" si="0"/>
        <v>0.3125</v>
      </c>
    </row>
    <row r="6" spans="1:5" x14ac:dyDescent="0.3">
      <c r="A6" s="14" t="s">
        <v>99</v>
      </c>
      <c r="B6" s="13" t="s">
        <v>109</v>
      </c>
      <c r="C6" s="15">
        <v>0.95833333333333337</v>
      </c>
      <c r="D6" s="4">
        <v>0.25</v>
      </c>
      <c r="E6" s="3">
        <f t="shared" si="0"/>
        <v>0.29166666666666663</v>
      </c>
    </row>
    <row r="7" spans="1:5" x14ac:dyDescent="0.3">
      <c r="A7" s="14" t="s">
        <v>100</v>
      </c>
      <c r="B7" s="13" t="s">
        <v>109</v>
      </c>
      <c r="C7" s="15">
        <v>0.80208333333333337</v>
      </c>
      <c r="D7" s="4">
        <v>0.14583333333333334</v>
      </c>
      <c r="E7" s="3">
        <f t="shared" si="0"/>
        <v>0.34375</v>
      </c>
    </row>
    <row r="8" spans="1:5" x14ac:dyDescent="0.3">
      <c r="A8" s="14" t="s">
        <v>101</v>
      </c>
      <c r="B8" s="13" t="s">
        <v>110</v>
      </c>
      <c r="C8" s="15">
        <v>0.9375</v>
      </c>
      <c r="D8" s="4">
        <v>0.25</v>
      </c>
      <c r="E8" s="3">
        <f t="shared" si="0"/>
        <v>0.3125</v>
      </c>
    </row>
    <row r="9" spans="1:5" x14ac:dyDescent="0.3">
      <c r="A9" s="14" t="s">
        <v>102</v>
      </c>
      <c r="B9" s="13" t="s">
        <v>6</v>
      </c>
      <c r="C9" s="15">
        <v>0.875</v>
      </c>
      <c r="D9" s="4">
        <v>0.16666666666666666</v>
      </c>
      <c r="E9" s="3">
        <f t="shared" si="0"/>
        <v>0.29166666666666663</v>
      </c>
    </row>
    <row r="10" spans="1:5" x14ac:dyDescent="0.3">
      <c r="A10" s="14" t="s">
        <v>103</v>
      </c>
      <c r="B10" s="13" t="s">
        <v>111</v>
      </c>
      <c r="C10" s="15">
        <v>0.82291666666666663</v>
      </c>
      <c r="D10" s="4">
        <v>0.10416666666666667</v>
      </c>
      <c r="E10" s="3">
        <f t="shared" si="0"/>
        <v>0.28125</v>
      </c>
    </row>
    <row r="11" spans="1:5" x14ac:dyDescent="0.3">
      <c r="A11" s="14" t="s">
        <v>104</v>
      </c>
      <c r="B11" s="13" t="s">
        <v>112</v>
      </c>
      <c r="C11" s="15">
        <v>0.83333333333333337</v>
      </c>
      <c r="D11" s="4">
        <v>0.16666666666666666</v>
      </c>
      <c r="E11" s="3">
        <f t="shared" si="0"/>
        <v>0.33333333333333326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Subtraction Method </vt:lpstr>
      <vt:lpstr>Time difference in h, m and s</vt:lpstr>
      <vt:lpstr>In Decimal place</vt:lpstr>
      <vt:lpstr>In Decimal places (minutes)</vt:lpstr>
      <vt:lpstr>In Decimal places (seconds)</vt:lpstr>
      <vt:lpstr>Elapsed Time (hhmmss)</vt:lpstr>
      <vt:lpstr>Overnight Time Difference -IF()</vt:lpstr>
      <vt:lpstr>Overnight Time Difference-MOD()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2025-05-23T16:11:08Z</dcterms:created>
  <dcterms:modified xsi:type="dcterms:W3CDTF">2025-05-30T18:03:19Z</dcterms:modified>
</cp:coreProperties>
</file>