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make payroll in excel\"/>
    </mc:Choice>
  </mc:AlternateContent>
  <xr:revisionPtr revIDLastSave="0" documentId="13_ncr:1_{82665C10-C62A-4A77-8B30-A1C34B8CD82F}" xr6:coauthVersionLast="47" xr6:coauthVersionMax="47" xr10:uidLastSave="{00000000-0000-0000-0000-000000000000}"/>
  <bookViews>
    <workbookView xWindow="-120" yWindow="-120" windowWidth="29040" windowHeight="15720" xr2:uid="{FD769597-519F-4A96-AEBE-2862BD9070FB}"/>
  </bookViews>
  <sheets>
    <sheet name="Payroll" sheetId="5" r:id="rId1"/>
    <sheet name="IndividualShee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K3" i="5"/>
  <c r="K4" i="5"/>
  <c r="K5" i="5"/>
  <c r="K6" i="5"/>
  <c r="K7" i="5"/>
  <c r="K8" i="5"/>
  <c r="K9" i="5"/>
  <c r="K10" i="5"/>
  <c r="K11" i="5"/>
  <c r="J3" i="5"/>
  <c r="J4" i="5"/>
  <c r="J5" i="5"/>
  <c r="J6" i="5"/>
  <c r="J7" i="5"/>
  <c r="J8" i="5"/>
  <c r="J9" i="5"/>
  <c r="J10" i="5"/>
  <c r="J11" i="5"/>
  <c r="H3" i="5"/>
  <c r="H4" i="5"/>
  <c r="H5" i="5"/>
  <c r="H6" i="5"/>
  <c r="H7" i="5"/>
  <c r="H8" i="5"/>
  <c r="H9" i="5"/>
  <c r="H10" i="5"/>
  <c r="H11" i="5"/>
  <c r="H2" i="5"/>
  <c r="C9" i="6"/>
  <c r="C8" i="6"/>
  <c r="C7" i="6"/>
  <c r="C6" i="6"/>
  <c r="C5" i="6"/>
  <c r="J2" i="5"/>
  <c r="K2" i="5" s="1"/>
  <c r="C11" i="6" s="1"/>
  <c r="C10" i="6" l="1"/>
</calcChain>
</file>

<file path=xl/sharedStrings.xml><?xml version="1.0" encoding="utf-8"?>
<sst xmlns="http://schemas.openxmlformats.org/spreadsheetml/2006/main" count="41" uniqueCount="32">
  <si>
    <t>Liam Thompson</t>
  </si>
  <si>
    <t>Emma Lee</t>
  </si>
  <si>
    <t>Harry Moore</t>
  </si>
  <si>
    <t>Emily Johnson</t>
  </si>
  <si>
    <t>Oliver Wilson</t>
  </si>
  <si>
    <t>John Smith</t>
  </si>
  <si>
    <t>Chloe Allen</t>
  </si>
  <si>
    <t>Ethan Young</t>
  </si>
  <si>
    <t>Jack Anderson</t>
  </si>
  <si>
    <t>Michael Brown</t>
  </si>
  <si>
    <t>Employee ID</t>
  </si>
  <si>
    <t>Employee Name</t>
  </si>
  <si>
    <t>Position</t>
  </si>
  <si>
    <t>Hourly Rate</t>
  </si>
  <si>
    <t>Gross Pay</t>
  </si>
  <si>
    <t>Net Pay</t>
  </si>
  <si>
    <t>Manager</t>
  </si>
  <si>
    <t>Assistant</t>
  </si>
  <si>
    <t>Technician</t>
  </si>
  <si>
    <t>Clerk</t>
  </si>
  <si>
    <t>Supervisor</t>
  </si>
  <si>
    <t>Intern</t>
  </si>
  <si>
    <t>Sales Associate</t>
  </si>
  <si>
    <t>Developer</t>
  </si>
  <si>
    <t>Designer</t>
  </si>
  <si>
    <t>Analyst</t>
  </si>
  <si>
    <t>Overtime Hours</t>
  </si>
  <si>
    <t>Overtime Rate</t>
  </si>
  <si>
    <t>Income Tax</t>
  </si>
  <si>
    <t>Regular Hours</t>
  </si>
  <si>
    <t>Other Deductions</t>
  </si>
  <si>
    <t>Employee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</si>
</sst>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/>
    <xf numFmtId="164" fontId="2" fillId="0" borderId="1" xfId="0" applyNumberFormat="1" applyFont="1" applyBorder="1" applyAlignment="1">
      <alignment vertical="center"/>
    </xf>
    <xf numFmtId="164" fontId="0" fillId="0" borderId="2" xfId="0" applyNumberFormat="1" applyBorder="1"/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2FABE-3784-4F42-A844-0B3A7353C350}">
  <dimension ref="A1:K11"/>
  <sheetViews>
    <sheetView showGridLines="0" tabSelected="1" workbookViewId="0">
      <selection activeCell="H2" sqref="H2"/>
    </sheetView>
  </sheetViews>
  <sheetFormatPr defaultRowHeight="15" x14ac:dyDescent="0.25"/>
  <cols>
    <col min="1" max="1" width="14" customWidth="1"/>
    <col min="2" max="2" width="18.28515625" customWidth="1"/>
    <col min="3" max="3" width="15.140625" customWidth="1"/>
    <col min="4" max="4" width="16.85546875" customWidth="1"/>
    <col min="5" max="5" width="18.5703125" customWidth="1"/>
    <col min="6" max="6" width="16" customWidth="1"/>
    <col min="7" max="7" width="18.28515625" customWidth="1"/>
    <col min="8" max="8" width="15.5703125" customWidth="1"/>
    <col min="9" max="9" width="20.42578125" customWidth="1"/>
    <col min="10" max="10" width="14.140625" customWidth="1"/>
    <col min="11" max="11" width="13.42578125" customWidth="1"/>
  </cols>
  <sheetData>
    <row r="1" spans="1:11" ht="18" customHeight="1" x14ac:dyDescent="0.25">
      <c r="A1" s="1" t="s">
        <v>10</v>
      </c>
      <c r="B1" s="1" t="s">
        <v>11</v>
      </c>
      <c r="C1" s="1" t="s">
        <v>12</v>
      </c>
      <c r="D1" s="1" t="s">
        <v>29</v>
      </c>
      <c r="E1" s="1" t="s">
        <v>26</v>
      </c>
      <c r="F1" s="1" t="s">
        <v>13</v>
      </c>
      <c r="G1" s="1" t="s">
        <v>27</v>
      </c>
      <c r="H1" s="1" t="s">
        <v>14</v>
      </c>
      <c r="I1" s="1" t="s">
        <v>30</v>
      </c>
      <c r="J1" s="1" t="s">
        <v>28</v>
      </c>
      <c r="K1" s="1" t="s">
        <v>15</v>
      </c>
    </row>
    <row r="2" spans="1:11" ht="18" customHeight="1" x14ac:dyDescent="0.25">
      <c r="A2" s="2">
        <v>1</v>
      </c>
      <c r="B2" s="2" t="s">
        <v>0</v>
      </c>
      <c r="C2" s="2" t="s">
        <v>16</v>
      </c>
      <c r="D2" s="2">
        <v>40</v>
      </c>
      <c r="E2" s="2">
        <v>5</v>
      </c>
      <c r="F2" s="4">
        <v>25</v>
      </c>
      <c r="G2" s="4">
        <v>37.5</v>
      </c>
      <c r="H2" s="4">
        <f xml:space="preserve"> (D2 * F2) + (E2 * G2)</f>
        <v>1187.5</v>
      </c>
      <c r="I2" s="4">
        <v>200</v>
      </c>
      <c r="J2" s="4">
        <f>H2*15%</f>
        <v>178.125</v>
      </c>
      <c r="K2" s="4">
        <f xml:space="preserve"> H2 - I2 - J2</f>
        <v>809.375</v>
      </c>
    </row>
    <row r="3" spans="1:11" ht="18" customHeight="1" x14ac:dyDescent="0.25">
      <c r="A3" s="2">
        <v>2</v>
      </c>
      <c r="B3" s="2" t="s">
        <v>1</v>
      </c>
      <c r="C3" s="2" t="s">
        <v>17</v>
      </c>
      <c r="D3" s="2">
        <v>35</v>
      </c>
      <c r="E3" s="2">
        <v>3</v>
      </c>
      <c r="F3" s="4">
        <v>20</v>
      </c>
      <c r="G3" s="4">
        <v>30</v>
      </c>
      <c r="H3" s="4">
        <f t="shared" ref="H3:H11" si="0" xml:space="preserve"> (D3 * F3) + (E3 * G3)</f>
        <v>790</v>
      </c>
      <c r="I3" s="4">
        <v>150</v>
      </c>
      <c r="J3" s="4">
        <f t="shared" ref="J3:J11" si="1">H3*15%</f>
        <v>118.5</v>
      </c>
      <c r="K3" s="4">
        <f t="shared" ref="K3:K11" si="2" xml:space="preserve"> H3 - I3 - J3</f>
        <v>521.5</v>
      </c>
    </row>
    <row r="4" spans="1:11" ht="18" customHeight="1" x14ac:dyDescent="0.25">
      <c r="A4" s="2">
        <v>3</v>
      </c>
      <c r="B4" s="2" t="s">
        <v>2</v>
      </c>
      <c r="C4" s="2" t="s">
        <v>18</v>
      </c>
      <c r="D4" s="2">
        <v>45</v>
      </c>
      <c r="E4" s="2">
        <v>5</v>
      </c>
      <c r="F4" s="4">
        <v>18</v>
      </c>
      <c r="G4" s="4">
        <v>27</v>
      </c>
      <c r="H4" s="4">
        <f t="shared" si="0"/>
        <v>945</v>
      </c>
      <c r="I4" s="4">
        <v>180</v>
      </c>
      <c r="J4" s="4">
        <f t="shared" si="1"/>
        <v>141.75</v>
      </c>
      <c r="K4" s="4">
        <f t="shared" si="2"/>
        <v>623.25</v>
      </c>
    </row>
    <row r="5" spans="1:11" ht="18" customHeight="1" x14ac:dyDescent="0.25">
      <c r="A5" s="2">
        <v>4</v>
      </c>
      <c r="B5" s="2" t="s">
        <v>3</v>
      </c>
      <c r="C5" s="2" t="s">
        <v>19</v>
      </c>
      <c r="D5" s="2">
        <v>30</v>
      </c>
      <c r="E5" s="2">
        <v>2</v>
      </c>
      <c r="F5" s="4">
        <v>15</v>
      </c>
      <c r="G5" s="4">
        <v>22.5</v>
      </c>
      <c r="H5" s="4">
        <f t="shared" si="0"/>
        <v>495</v>
      </c>
      <c r="I5" s="4">
        <v>100</v>
      </c>
      <c r="J5" s="4">
        <f t="shared" si="1"/>
        <v>74.25</v>
      </c>
      <c r="K5" s="4">
        <f t="shared" si="2"/>
        <v>320.75</v>
      </c>
    </row>
    <row r="6" spans="1:11" ht="18" customHeight="1" x14ac:dyDescent="0.25">
      <c r="A6" s="2">
        <v>5</v>
      </c>
      <c r="B6" s="2" t="s">
        <v>4</v>
      </c>
      <c r="C6" s="2" t="s">
        <v>20</v>
      </c>
      <c r="D6" s="2">
        <v>50</v>
      </c>
      <c r="E6" s="2">
        <v>10</v>
      </c>
      <c r="F6" s="4">
        <v>30</v>
      </c>
      <c r="G6" s="4">
        <v>45</v>
      </c>
      <c r="H6" s="4">
        <f t="shared" si="0"/>
        <v>1950</v>
      </c>
      <c r="I6" s="4">
        <v>250</v>
      </c>
      <c r="J6" s="4">
        <f t="shared" si="1"/>
        <v>292.5</v>
      </c>
      <c r="K6" s="4">
        <f t="shared" si="2"/>
        <v>1407.5</v>
      </c>
    </row>
    <row r="7" spans="1:11" ht="18" customHeight="1" x14ac:dyDescent="0.25">
      <c r="A7" s="2">
        <v>6</v>
      </c>
      <c r="B7" s="2" t="s">
        <v>5</v>
      </c>
      <c r="C7" s="2" t="s">
        <v>21</v>
      </c>
      <c r="D7" s="2">
        <v>20</v>
      </c>
      <c r="E7" s="2">
        <v>0</v>
      </c>
      <c r="F7" s="4">
        <v>12</v>
      </c>
      <c r="G7" s="4">
        <v>18</v>
      </c>
      <c r="H7" s="4">
        <f t="shared" si="0"/>
        <v>240</v>
      </c>
      <c r="I7" s="4">
        <v>50</v>
      </c>
      <c r="J7" s="4">
        <f t="shared" si="1"/>
        <v>36</v>
      </c>
      <c r="K7" s="4">
        <f t="shared" si="2"/>
        <v>154</v>
      </c>
    </row>
    <row r="8" spans="1:11" ht="18" customHeight="1" x14ac:dyDescent="0.25">
      <c r="A8" s="2">
        <v>7</v>
      </c>
      <c r="B8" s="2" t="s">
        <v>6</v>
      </c>
      <c r="C8" s="2" t="s">
        <v>22</v>
      </c>
      <c r="D8" s="2">
        <v>38</v>
      </c>
      <c r="E8" s="2">
        <v>4</v>
      </c>
      <c r="F8" s="4">
        <v>22</v>
      </c>
      <c r="G8" s="4">
        <v>33</v>
      </c>
      <c r="H8" s="4">
        <f t="shared" si="0"/>
        <v>968</v>
      </c>
      <c r="I8" s="4">
        <v>120</v>
      </c>
      <c r="J8" s="4">
        <f t="shared" si="1"/>
        <v>145.19999999999999</v>
      </c>
      <c r="K8" s="4">
        <f t="shared" si="2"/>
        <v>702.8</v>
      </c>
    </row>
    <row r="9" spans="1:11" ht="18" customHeight="1" x14ac:dyDescent="0.25">
      <c r="A9" s="2">
        <v>8</v>
      </c>
      <c r="B9" s="2" t="s">
        <v>7</v>
      </c>
      <c r="C9" s="2" t="s">
        <v>23</v>
      </c>
      <c r="D9" s="2">
        <v>42</v>
      </c>
      <c r="E9" s="2">
        <v>5</v>
      </c>
      <c r="F9" s="4">
        <v>28</v>
      </c>
      <c r="G9" s="4">
        <v>42</v>
      </c>
      <c r="H9" s="4">
        <f t="shared" si="0"/>
        <v>1386</v>
      </c>
      <c r="I9" s="4">
        <v>200</v>
      </c>
      <c r="J9" s="4">
        <f t="shared" si="1"/>
        <v>207.9</v>
      </c>
      <c r="K9" s="4">
        <f t="shared" si="2"/>
        <v>978.1</v>
      </c>
    </row>
    <row r="10" spans="1:11" ht="18" customHeight="1" x14ac:dyDescent="0.25">
      <c r="A10" s="2">
        <v>9</v>
      </c>
      <c r="B10" s="2" t="s">
        <v>8</v>
      </c>
      <c r="C10" s="2" t="s">
        <v>24</v>
      </c>
      <c r="D10" s="2">
        <v>36</v>
      </c>
      <c r="E10" s="2">
        <v>2</v>
      </c>
      <c r="F10" s="4">
        <v>24</v>
      </c>
      <c r="G10" s="4">
        <v>36</v>
      </c>
      <c r="H10" s="4">
        <f t="shared" si="0"/>
        <v>936</v>
      </c>
      <c r="I10" s="4">
        <v>140</v>
      </c>
      <c r="J10" s="4">
        <f t="shared" si="1"/>
        <v>140.4</v>
      </c>
      <c r="K10" s="4">
        <f t="shared" si="2"/>
        <v>655.6</v>
      </c>
    </row>
    <row r="11" spans="1:11" ht="18" customHeight="1" x14ac:dyDescent="0.25">
      <c r="A11" s="2">
        <v>10</v>
      </c>
      <c r="B11" s="2" t="s">
        <v>9</v>
      </c>
      <c r="C11" s="2" t="s">
        <v>25</v>
      </c>
      <c r="D11" s="2">
        <v>40</v>
      </c>
      <c r="E11" s="2">
        <v>5</v>
      </c>
      <c r="F11" s="4">
        <v>26</v>
      </c>
      <c r="G11" s="4">
        <v>39</v>
      </c>
      <c r="H11" s="4">
        <f t="shared" si="0"/>
        <v>1235</v>
      </c>
      <c r="I11" s="4">
        <v>160</v>
      </c>
      <c r="J11" s="4">
        <f t="shared" si="1"/>
        <v>185.25</v>
      </c>
      <c r="K11" s="4">
        <f t="shared" si="2"/>
        <v>889.75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C909-83F7-4177-840D-BA7FC6BE5354}">
  <dimension ref="B3:C11"/>
  <sheetViews>
    <sheetView showGridLines="0" workbookViewId="0">
      <selection activeCell="C4" sqref="C4"/>
    </sheetView>
  </sheetViews>
  <sheetFormatPr defaultRowHeight="15" x14ac:dyDescent="0.25"/>
  <cols>
    <col min="2" max="2" width="17.28515625" customWidth="1"/>
    <col min="3" max="3" width="17.5703125" customWidth="1"/>
  </cols>
  <sheetData>
    <row r="3" spans="2:3" ht="15.75" x14ac:dyDescent="0.25">
      <c r="B3" s="1" t="s">
        <v>31</v>
      </c>
      <c r="C3" s="1" t="s">
        <v>0</v>
      </c>
    </row>
    <row r="4" spans="2:3" x14ac:dyDescent="0.25">
      <c r="B4" s="3" t="s">
        <v>10</v>
      </c>
      <c r="C4" s="3">
        <f>_xlfn.XLOOKUP(C$3,Payroll!$B$2:$B$11,Payroll!A2:A11,"",0,1)</f>
        <v>1</v>
      </c>
    </row>
    <row r="5" spans="2:3" x14ac:dyDescent="0.25">
      <c r="B5" s="3" t="s">
        <v>12</v>
      </c>
      <c r="C5" s="6" t="str">
        <f>_xlfn.XLOOKUP(C$3,Payroll!$B$2:$B$11,Payroll!C2:C11,"",0,1)</f>
        <v>Manager</v>
      </c>
    </row>
    <row r="6" spans="2:3" x14ac:dyDescent="0.25">
      <c r="B6" s="3" t="s">
        <v>29</v>
      </c>
      <c r="C6" s="3">
        <f>_xlfn.XLOOKUP(C$3,Payroll!$B$2:$B$11,Payroll!D2:D11,"",0,1)</f>
        <v>40</v>
      </c>
    </row>
    <row r="7" spans="2:3" x14ac:dyDescent="0.25">
      <c r="B7" s="3" t="s">
        <v>26</v>
      </c>
      <c r="C7" s="3">
        <f>_xlfn.XLOOKUP(C$3,Payroll!$B$2:$B$11,Payroll!E2:E11,"",0,1)</f>
        <v>5</v>
      </c>
    </row>
    <row r="8" spans="2:3" x14ac:dyDescent="0.25">
      <c r="B8" s="3" t="s">
        <v>14</v>
      </c>
      <c r="C8" s="5">
        <f>_xlfn.XLOOKUP(C$3,Payroll!$B$2:$B$11,Payroll!H2:H11,"",0,1)</f>
        <v>1187.5</v>
      </c>
    </row>
    <row r="9" spans="2:3" x14ac:dyDescent="0.25">
      <c r="B9" s="3" t="s">
        <v>30</v>
      </c>
      <c r="C9" s="5">
        <f>_xlfn.XLOOKUP(C$3,Payroll!$B$2:$B$11,Payroll!I2:I11,"",0,1)</f>
        <v>200</v>
      </c>
    </row>
    <row r="10" spans="2:3" x14ac:dyDescent="0.25">
      <c r="B10" s="3" t="s">
        <v>28</v>
      </c>
      <c r="C10" s="5">
        <f>_xlfn.XLOOKUP(C$3,Payroll!$B$2:$B$11,Payroll!J2:J11,"",0,1)</f>
        <v>178.125</v>
      </c>
    </row>
    <row r="11" spans="2:3" x14ac:dyDescent="0.25">
      <c r="B11" s="3" t="s">
        <v>15</v>
      </c>
      <c r="C11" s="5">
        <f>_xlfn.XLOOKUP(C$3,Payroll!$B$2:$B$11,Payroll!K2:K11,"",0,1)</f>
        <v>809.375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174CA3-E5C8-427A-BA5A-B9AEB37A45A9}">
          <x14:formula1>
            <xm:f>Payroll!$B$2:$B$11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Payroll</vt:lpstr>
      <vt:lpstr>IndividualSheet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2025-07-09T06:39:29Z</dcterms:created>
  <dcterms:modified xsi:type="dcterms:W3CDTF">2025-07-09T18:15:50Z</dcterms:modified>
</cp:coreProperties>
</file>