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discounted cash flow formula in excel\"/>
    </mc:Choice>
  </mc:AlternateContent>
  <xr:revisionPtr revIDLastSave="0" documentId="13_ncr:1_{F25D4DBB-BC80-4CC8-B4CA-09B9CDE1C130}" xr6:coauthVersionLast="47" xr6:coauthVersionMax="47" xr10:uidLastSave="{00000000-0000-0000-0000-000000000000}"/>
  <bookViews>
    <workbookView xWindow="-120" yWindow="-120" windowWidth="20730" windowHeight="11310" xr2:uid="{EE6CCC90-6159-402E-8E7C-5CE14CCD84D1}"/>
  </bookViews>
  <sheets>
    <sheet name="NPV" sheetId="8" r:id="rId1"/>
    <sheet name="YearlyDCF" sheetId="9" r:id="rId2"/>
    <sheet name="VariableDiscount" sheetId="10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E5" i="10"/>
  <c r="E6" i="10"/>
  <c r="E7" i="10"/>
  <c r="E8" i="10"/>
  <c r="E9" i="10"/>
  <c r="E10" i="10"/>
  <c r="E11" i="10"/>
  <c r="E12" i="10"/>
  <c r="E13" i="10"/>
  <c r="E14" i="10"/>
  <c r="D4" i="10"/>
  <c r="D5" i="10"/>
  <c r="D6" i="10"/>
  <c r="D7" i="10"/>
  <c r="D8" i="10"/>
  <c r="D9" i="10"/>
  <c r="D10" i="10"/>
  <c r="D11" i="10"/>
  <c r="D12" i="10"/>
  <c r="D13" i="10"/>
  <c r="D14" i="10"/>
  <c r="D3" i="10"/>
  <c r="E3" i="10" s="1"/>
  <c r="D15" i="9"/>
  <c r="D4" i="9"/>
  <c r="D5" i="9"/>
  <c r="D6" i="9"/>
  <c r="D7" i="9"/>
  <c r="D8" i="9"/>
  <c r="D9" i="9"/>
  <c r="D10" i="9"/>
  <c r="D11" i="9"/>
  <c r="D12" i="9"/>
  <c r="D13" i="9"/>
  <c r="D14" i="9"/>
  <c r="D3" i="9"/>
  <c r="C4" i="9"/>
  <c r="C5" i="9"/>
  <c r="C6" i="9"/>
  <c r="C7" i="9"/>
  <c r="C8" i="9"/>
  <c r="C9" i="9"/>
  <c r="C10" i="9"/>
  <c r="C11" i="9"/>
  <c r="C12" i="9"/>
  <c r="C13" i="9"/>
  <c r="C14" i="9"/>
  <c r="C3" i="9"/>
  <c r="B15" i="8"/>
  <c r="E15" i="10" l="1"/>
</calcChain>
</file>

<file path=xl/sharedStrings.xml><?xml version="1.0" encoding="utf-8"?>
<sst xmlns="http://schemas.openxmlformats.org/spreadsheetml/2006/main" count="11" uniqueCount="6">
  <si>
    <t>Discount Factor (10%)</t>
  </si>
  <si>
    <t>Cash Flow ($)</t>
  </si>
  <si>
    <t>Year</t>
  </si>
  <si>
    <t>Discounted Cash Flow ($)</t>
  </si>
  <si>
    <t>Discount Factor</t>
  </si>
  <si>
    <t>Discount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</si>
</sst>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71" formatCode="0.0000"/>
    <numFmt numFmtId="175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1" fontId="2" fillId="0" borderId="1" xfId="0" applyNumberFormat="1" applyFont="1" applyBorder="1" applyAlignment="1">
      <alignment vertical="center"/>
    </xf>
    <xf numFmtId="8" fontId="0" fillId="0" borderId="0" xfId="0" applyNumberFormat="1"/>
    <xf numFmtId="2" fontId="0" fillId="0" borderId="0" xfId="0" applyNumberFormat="1"/>
    <xf numFmtId="0" fontId="2" fillId="0" borderId="1" xfId="0" applyNumberFormat="1" applyFont="1" applyBorder="1" applyAlignment="1">
      <alignment vertical="center"/>
    </xf>
    <xf numFmtId="175" fontId="2" fillId="0" borderId="1" xfId="0" applyNumberFormat="1" applyFont="1" applyBorder="1" applyAlignment="1">
      <alignment vertical="center"/>
    </xf>
    <xf numFmtId="17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FAC7-D225-4E44-843C-DE1BD05A5FD9}">
  <dimension ref="A1:F15"/>
  <sheetViews>
    <sheetView showGridLines="0" tabSelected="1" workbookViewId="0">
      <selection activeCell="B15" sqref="B15"/>
    </sheetView>
  </sheetViews>
  <sheetFormatPr defaultRowHeight="15" x14ac:dyDescent="0.25"/>
  <cols>
    <col min="2" max="2" width="14.42578125" customWidth="1"/>
    <col min="3" max="3" width="22.42578125" customWidth="1"/>
    <col min="4" max="4" width="20" customWidth="1"/>
    <col min="6" max="6" width="9.85546875" bestFit="1" customWidth="1"/>
  </cols>
  <sheetData>
    <row r="1" spans="1:6" ht="15.75" x14ac:dyDescent="0.25">
      <c r="A1" s="1" t="s">
        <v>2</v>
      </c>
      <c r="B1" s="1" t="s">
        <v>1</v>
      </c>
    </row>
    <row r="2" spans="1:6" x14ac:dyDescent="0.25">
      <c r="A2" s="2">
        <v>0</v>
      </c>
      <c r="B2" s="7">
        <v>-10000</v>
      </c>
    </row>
    <row r="3" spans="1:6" x14ac:dyDescent="0.25">
      <c r="A3" s="2">
        <v>1</v>
      </c>
      <c r="B3" s="7">
        <v>1000</v>
      </c>
    </row>
    <row r="4" spans="1:6" x14ac:dyDescent="0.25">
      <c r="A4" s="2">
        <v>2</v>
      </c>
      <c r="B4" s="7">
        <v>1150</v>
      </c>
    </row>
    <row r="5" spans="1:6" x14ac:dyDescent="0.25">
      <c r="A5" s="2">
        <v>3</v>
      </c>
      <c r="B5" s="7">
        <v>1200</v>
      </c>
    </row>
    <row r="6" spans="1:6" x14ac:dyDescent="0.25">
      <c r="A6" s="2">
        <v>4</v>
      </c>
      <c r="B6" s="7">
        <v>1350</v>
      </c>
    </row>
    <row r="7" spans="1:6" x14ac:dyDescent="0.25">
      <c r="A7" s="2">
        <v>5</v>
      </c>
      <c r="B7" s="7">
        <v>1050</v>
      </c>
    </row>
    <row r="8" spans="1:6" x14ac:dyDescent="0.25">
      <c r="A8" s="2">
        <v>6</v>
      </c>
      <c r="B8" s="7">
        <v>1245</v>
      </c>
    </row>
    <row r="9" spans="1:6" x14ac:dyDescent="0.25">
      <c r="A9" s="2">
        <v>7</v>
      </c>
      <c r="B9" s="7">
        <v>1280</v>
      </c>
    </row>
    <row r="10" spans="1:6" x14ac:dyDescent="0.25">
      <c r="A10" s="2">
        <v>8</v>
      </c>
      <c r="B10" s="7">
        <v>1315</v>
      </c>
    </row>
    <row r="11" spans="1:6" x14ac:dyDescent="0.25">
      <c r="A11" s="2">
        <v>9</v>
      </c>
      <c r="B11" s="7">
        <v>1350</v>
      </c>
    </row>
    <row r="12" spans="1:6" x14ac:dyDescent="0.25">
      <c r="A12" s="2">
        <v>10</v>
      </c>
      <c r="B12" s="7">
        <v>1385</v>
      </c>
    </row>
    <row r="13" spans="1:6" x14ac:dyDescent="0.25">
      <c r="A13" s="2">
        <v>11</v>
      </c>
      <c r="B13" s="7">
        <v>1420</v>
      </c>
    </row>
    <row r="14" spans="1:6" x14ac:dyDescent="0.25">
      <c r="A14" s="2">
        <v>12</v>
      </c>
      <c r="B14" s="7">
        <v>1455</v>
      </c>
      <c r="F14" s="4"/>
    </row>
    <row r="15" spans="1:6" x14ac:dyDescent="0.25">
      <c r="B15" s="4">
        <f>NPV(0.1,B3:B14)</f>
        <v>8376.0055041912128</v>
      </c>
      <c r="D15" s="5"/>
    </row>
  </sheetData>
  <pageMargins left="0.7" right="0.7" top="0.75" bottom="0.75" header="0.3" footer="0.3"/>
  <ignoredErrors>
    <ignoredError sqref="B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996B-C0B4-4176-B6B6-A7A09D929BBF}">
  <dimension ref="A1:F15"/>
  <sheetViews>
    <sheetView showGridLines="0" workbookViewId="0">
      <selection activeCell="D15" sqref="D15"/>
    </sheetView>
  </sheetViews>
  <sheetFormatPr defaultRowHeight="15" x14ac:dyDescent="0.25"/>
  <cols>
    <col min="2" max="2" width="14.42578125" customWidth="1"/>
    <col min="3" max="3" width="22.42578125" customWidth="1"/>
    <col min="4" max="4" width="26" customWidth="1"/>
    <col min="6" max="6" width="9.85546875" bestFit="1" customWidth="1"/>
  </cols>
  <sheetData>
    <row r="1" spans="1:6" ht="15.75" x14ac:dyDescent="0.25">
      <c r="A1" s="1" t="s">
        <v>2</v>
      </c>
      <c r="B1" s="1" t="s">
        <v>1</v>
      </c>
      <c r="C1" s="1" t="s">
        <v>0</v>
      </c>
      <c r="D1" s="1" t="s">
        <v>3</v>
      </c>
    </row>
    <row r="2" spans="1:6" x14ac:dyDescent="0.25">
      <c r="A2" s="2">
        <v>0</v>
      </c>
      <c r="B2" s="7">
        <v>-10000</v>
      </c>
      <c r="C2" s="6"/>
      <c r="D2" s="7"/>
    </row>
    <row r="3" spans="1:6" x14ac:dyDescent="0.25">
      <c r="A3" s="2">
        <v>1</v>
      </c>
      <c r="B3" s="7">
        <v>1000</v>
      </c>
      <c r="C3" s="3">
        <f>1/(1+0.1)^A3</f>
        <v>0.90909090909090906</v>
      </c>
      <c r="D3" s="7">
        <f>B3*C3</f>
        <v>909.09090909090901</v>
      </c>
    </row>
    <row r="4" spans="1:6" x14ac:dyDescent="0.25">
      <c r="A4" s="2">
        <v>2</v>
      </c>
      <c r="B4" s="7">
        <v>1150</v>
      </c>
      <c r="C4" s="3">
        <f t="shared" ref="C4:C14" si="0">1/(1+0.1)^A4</f>
        <v>0.82644628099173545</v>
      </c>
      <c r="D4" s="7">
        <f t="shared" ref="D4:D14" si="1">B4*C4</f>
        <v>950.4132231404958</v>
      </c>
    </row>
    <row r="5" spans="1:6" x14ac:dyDescent="0.25">
      <c r="A5" s="2">
        <v>3</v>
      </c>
      <c r="B5" s="7">
        <v>1200</v>
      </c>
      <c r="C5" s="3">
        <f t="shared" si="0"/>
        <v>0.75131480090157754</v>
      </c>
      <c r="D5" s="7">
        <f t="shared" si="1"/>
        <v>901.57776108189307</v>
      </c>
    </row>
    <row r="6" spans="1:6" x14ac:dyDescent="0.25">
      <c r="A6" s="2">
        <v>4</v>
      </c>
      <c r="B6" s="7">
        <v>1350</v>
      </c>
      <c r="C6" s="3">
        <f t="shared" si="0"/>
        <v>0.68301345536507052</v>
      </c>
      <c r="D6" s="7">
        <f t="shared" si="1"/>
        <v>922.06816474284517</v>
      </c>
    </row>
    <row r="7" spans="1:6" x14ac:dyDescent="0.25">
      <c r="A7" s="2">
        <v>5</v>
      </c>
      <c r="B7" s="7">
        <v>1050</v>
      </c>
      <c r="C7" s="3">
        <f t="shared" si="0"/>
        <v>0.62092132305915493</v>
      </c>
      <c r="D7" s="7">
        <f t="shared" si="1"/>
        <v>651.96738921211272</v>
      </c>
    </row>
    <row r="8" spans="1:6" x14ac:dyDescent="0.25">
      <c r="A8" s="2">
        <v>6</v>
      </c>
      <c r="B8" s="7">
        <v>1245</v>
      </c>
      <c r="C8" s="3">
        <f t="shared" si="0"/>
        <v>0.56447393005377722</v>
      </c>
      <c r="D8" s="7">
        <f t="shared" si="1"/>
        <v>702.77004291695266</v>
      </c>
    </row>
    <row r="9" spans="1:6" x14ac:dyDescent="0.25">
      <c r="A9" s="2">
        <v>7</v>
      </c>
      <c r="B9" s="7">
        <v>1280</v>
      </c>
      <c r="C9" s="3">
        <f t="shared" si="0"/>
        <v>0.51315811823070645</v>
      </c>
      <c r="D9" s="7">
        <f t="shared" si="1"/>
        <v>656.84239133530423</v>
      </c>
    </row>
    <row r="10" spans="1:6" x14ac:dyDescent="0.25">
      <c r="A10" s="2">
        <v>8</v>
      </c>
      <c r="B10" s="7">
        <v>1315</v>
      </c>
      <c r="C10" s="3">
        <f t="shared" si="0"/>
        <v>0.46650738020973315</v>
      </c>
      <c r="D10" s="7">
        <f t="shared" si="1"/>
        <v>613.45720497579907</v>
      </c>
    </row>
    <row r="11" spans="1:6" x14ac:dyDescent="0.25">
      <c r="A11" s="2">
        <v>9</v>
      </c>
      <c r="B11" s="7">
        <v>1350</v>
      </c>
      <c r="C11" s="3">
        <f t="shared" si="0"/>
        <v>0.42409761837248466</v>
      </c>
      <c r="D11" s="7">
        <f t="shared" si="1"/>
        <v>572.5317848028543</v>
      </c>
    </row>
    <row r="12" spans="1:6" x14ac:dyDescent="0.25">
      <c r="A12" s="2">
        <v>10</v>
      </c>
      <c r="B12" s="7">
        <v>1385</v>
      </c>
      <c r="C12" s="3">
        <f t="shared" si="0"/>
        <v>0.38554328942953148</v>
      </c>
      <c r="D12" s="7">
        <f t="shared" si="1"/>
        <v>533.97745585990106</v>
      </c>
    </row>
    <row r="13" spans="1:6" x14ac:dyDescent="0.25">
      <c r="A13" s="2">
        <v>11</v>
      </c>
      <c r="B13" s="7">
        <v>1420</v>
      </c>
      <c r="C13" s="3">
        <f t="shared" si="0"/>
        <v>0.3504938994813922</v>
      </c>
      <c r="D13" s="7">
        <f t="shared" si="1"/>
        <v>497.70133726357693</v>
      </c>
    </row>
    <row r="14" spans="1:6" x14ac:dyDescent="0.25">
      <c r="A14" s="2">
        <v>12</v>
      </c>
      <c r="B14" s="7">
        <v>1455</v>
      </c>
      <c r="C14" s="3">
        <f t="shared" si="0"/>
        <v>0.31863081771035656</v>
      </c>
      <c r="D14" s="7">
        <f t="shared" si="1"/>
        <v>463.60783976856879</v>
      </c>
      <c r="F14" s="4"/>
    </row>
    <row r="15" spans="1:6" x14ac:dyDescent="0.25">
      <c r="D15" s="8">
        <f>SUM(D3:D14)</f>
        <v>8376.0055041912128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3908-2A7D-40AE-8751-9695895D812D}">
  <dimension ref="A1:F15"/>
  <sheetViews>
    <sheetView showGridLines="0" workbookViewId="0">
      <selection activeCell="E15" sqref="E15"/>
    </sheetView>
  </sheetViews>
  <sheetFormatPr defaultRowHeight="15" x14ac:dyDescent="0.25"/>
  <cols>
    <col min="2" max="2" width="14.42578125" customWidth="1"/>
    <col min="3" max="3" width="19.140625" customWidth="1"/>
    <col min="4" max="4" width="16.7109375" customWidth="1"/>
    <col min="5" max="5" width="26.28515625" customWidth="1"/>
    <col min="6" max="6" width="9.85546875" bestFit="1" customWidth="1"/>
  </cols>
  <sheetData>
    <row r="1" spans="1:6" ht="15.75" x14ac:dyDescent="0.25">
      <c r="A1" s="1" t="s">
        <v>2</v>
      </c>
      <c r="B1" s="1" t="s">
        <v>1</v>
      </c>
      <c r="C1" s="1" t="s">
        <v>5</v>
      </c>
      <c r="D1" s="1" t="s">
        <v>4</v>
      </c>
      <c r="E1" s="1" t="s">
        <v>3</v>
      </c>
    </row>
    <row r="2" spans="1:6" x14ac:dyDescent="0.25">
      <c r="A2" s="2">
        <v>0</v>
      </c>
      <c r="B2" s="7">
        <v>-10000</v>
      </c>
      <c r="C2" s="6"/>
      <c r="D2" s="6"/>
      <c r="E2" s="7"/>
    </row>
    <row r="3" spans="1:6" x14ac:dyDescent="0.25">
      <c r="A3" s="2">
        <v>1</v>
      </c>
      <c r="B3" s="7">
        <v>1000</v>
      </c>
      <c r="C3" s="6">
        <v>10</v>
      </c>
      <c r="D3" s="3">
        <f>1/(1+C3/100)^A3</f>
        <v>0.90909090909090906</v>
      </c>
      <c r="E3" s="7">
        <f>B3*D3</f>
        <v>909.09090909090901</v>
      </c>
    </row>
    <row r="4" spans="1:6" x14ac:dyDescent="0.25">
      <c r="A4" s="2">
        <v>2</v>
      </c>
      <c r="B4" s="7">
        <v>1150</v>
      </c>
      <c r="C4" s="6">
        <v>8</v>
      </c>
      <c r="D4" s="3">
        <f t="shared" ref="D4:D14" si="0">1/(1+C4/100)^A4</f>
        <v>0.85733882030178321</v>
      </c>
      <c r="E4" s="7">
        <f t="shared" ref="E4:E14" si="1">B4*D4</f>
        <v>985.93964334705072</v>
      </c>
    </row>
    <row r="5" spans="1:6" x14ac:dyDescent="0.25">
      <c r="A5" s="2">
        <v>3</v>
      </c>
      <c r="B5" s="7">
        <v>1200</v>
      </c>
      <c r="C5" s="6">
        <v>12</v>
      </c>
      <c r="D5" s="3">
        <f t="shared" si="0"/>
        <v>0.71178024781341087</v>
      </c>
      <c r="E5" s="7">
        <f t="shared" si="1"/>
        <v>854.13629737609301</v>
      </c>
    </row>
    <row r="6" spans="1:6" x14ac:dyDescent="0.25">
      <c r="A6" s="2">
        <v>4</v>
      </c>
      <c r="B6" s="7">
        <v>1350</v>
      </c>
      <c r="C6" s="6">
        <v>15</v>
      </c>
      <c r="D6" s="3">
        <f t="shared" si="0"/>
        <v>0.57175324559303342</v>
      </c>
      <c r="E6" s="7">
        <f t="shared" si="1"/>
        <v>771.86688155059517</v>
      </c>
    </row>
    <row r="7" spans="1:6" x14ac:dyDescent="0.25">
      <c r="A7" s="2">
        <v>5</v>
      </c>
      <c r="B7" s="7">
        <v>1050</v>
      </c>
      <c r="C7" s="6">
        <v>11</v>
      </c>
      <c r="D7" s="3">
        <f t="shared" si="0"/>
        <v>0.5934513280585586</v>
      </c>
      <c r="E7" s="7">
        <f t="shared" si="1"/>
        <v>623.12389446148654</v>
      </c>
    </row>
    <row r="8" spans="1:6" x14ac:dyDescent="0.25">
      <c r="A8" s="2">
        <v>6</v>
      </c>
      <c r="B8" s="7">
        <v>1245</v>
      </c>
      <c r="C8" s="6">
        <v>10</v>
      </c>
      <c r="D8" s="3">
        <f t="shared" si="0"/>
        <v>0.56447393005377722</v>
      </c>
      <c r="E8" s="7">
        <f t="shared" si="1"/>
        <v>702.77004291695266</v>
      </c>
    </row>
    <row r="9" spans="1:6" x14ac:dyDescent="0.25">
      <c r="A9" s="2">
        <v>7</v>
      </c>
      <c r="B9" s="7">
        <v>1280</v>
      </c>
      <c r="C9" s="6">
        <v>7</v>
      </c>
      <c r="D9" s="3">
        <f t="shared" si="0"/>
        <v>0.62274974188459109</v>
      </c>
      <c r="E9" s="7">
        <f t="shared" si="1"/>
        <v>797.11966961227654</v>
      </c>
    </row>
    <row r="10" spans="1:6" x14ac:dyDescent="0.25">
      <c r="A10" s="2">
        <v>8</v>
      </c>
      <c r="B10" s="7">
        <v>1315</v>
      </c>
      <c r="C10" s="6">
        <v>13</v>
      </c>
      <c r="D10" s="3">
        <f t="shared" si="0"/>
        <v>0.37615986172224958</v>
      </c>
      <c r="E10" s="7">
        <f t="shared" si="1"/>
        <v>494.6502181647582</v>
      </c>
    </row>
    <row r="11" spans="1:6" x14ac:dyDescent="0.25">
      <c r="A11" s="2">
        <v>9</v>
      </c>
      <c r="B11" s="7">
        <v>1350</v>
      </c>
      <c r="C11" s="6">
        <v>5</v>
      </c>
      <c r="D11" s="3">
        <f t="shared" si="0"/>
        <v>0.64460891621779726</v>
      </c>
      <c r="E11" s="7">
        <f t="shared" si="1"/>
        <v>870.22203689402625</v>
      </c>
    </row>
    <row r="12" spans="1:6" x14ac:dyDescent="0.25">
      <c r="A12" s="2">
        <v>10</v>
      </c>
      <c r="B12" s="7">
        <v>1385</v>
      </c>
      <c r="C12" s="6">
        <v>9</v>
      </c>
      <c r="D12" s="3">
        <f t="shared" si="0"/>
        <v>0.42241080689568894</v>
      </c>
      <c r="E12" s="7">
        <f t="shared" si="1"/>
        <v>585.03896755052915</v>
      </c>
    </row>
    <row r="13" spans="1:6" x14ac:dyDescent="0.25">
      <c r="A13" s="2">
        <v>11</v>
      </c>
      <c r="B13" s="7">
        <v>1420</v>
      </c>
      <c r="C13" s="6">
        <v>14</v>
      </c>
      <c r="D13" s="3">
        <f t="shared" si="0"/>
        <v>0.23661737677096348</v>
      </c>
      <c r="E13" s="7">
        <f t="shared" si="1"/>
        <v>335.99667501476813</v>
      </c>
    </row>
    <row r="14" spans="1:6" x14ac:dyDescent="0.25">
      <c r="A14" s="2">
        <v>12</v>
      </c>
      <c r="B14" s="7">
        <v>1455</v>
      </c>
      <c r="C14" s="6">
        <v>6</v>
      </c>
      <c r="D14" s="3">
        <f t="shared" si="0"/>
        <v>0.4969693635770005</v>
      </c>
      <c r="E14" s="7">
        <f t="shared" si="1"/>
        <v>723.09042400453575</v>
      </c>
      <c r="F14" s="4"/>
    </row>
    <row r="15" spans="1:6" x14ac:dyDescent="0.25">
      <c r="E15" s="8">
        <f>SUM(E3:E14)</f>
        <v>8653.0456599839817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NPV</vt:lpstr>
      <vt:lpstr>YearlyDCF</vt:lpstr>
      <vt:lpstr>VariableDiscount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2025-06-20T15:46:10Z</dcterms:created>
  <dcterms:modified xsi:type="dcterms:W3CDTF">2025-06-20T18:30:52Z</dcterms:modified>
</cp:coreProperties>
</file>