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ivotTables/pivotTable4.xml" ContentType="application/vnd.openxmlformats-officedocument.spreadsheetml.pivotTab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0"/>
  <workbookPr/>
  <mc:AlternateContent xmlns:mc="http://schemas.openxmlformats.org/markup-compatibility/2006">
    <mc:Choice Requires="x15">
      <x15ac:absPath xmlns:x15ac="http://schemas.microsoft.com/office/spreadsheetml/2010/11/ac" url="C:\Users\user\Downloads\045\"/>
    </mc:Choice>
  </mc:AlternateContent>
  <xr:revisionPtr revIDLastSave="0" documentId="13_ncr:1_{0ED25D00-9BD0-4902-B72E-DAA1F22E843B}" xr6:coauthVersionLast="47" xr6:coauthVersionMax="47" xr10:uidLastSave="{00000000-0000-0000-0000-000000000000}"/>
  <bookViews>
    <workbookView xWindow="-120" yWindow="-120" windowWidth="29040" windowHeight="15840" tabRatio="883" xr2:uid="{00000000-000D-0000-FFFF-FFFF00000000}"/>
  </bookViews>
  <sheets>
    <sheet name="Dataset" sheetId="1" r:id="rId1"/>
    <sheet name="Frequency and Percent-1" sheetId="2" r:id="rId2"/>
    <sheet name="Frequency and Percent-2" sheetId="3" r:id="rId3"/>
    <sheet name="Central Tendency" sheetId="4" r:id="rId4"/>
    <sheet name="Variability" sheetId="6" r:id="rId5"/>
    <sheet name="Cross Table-1" sheetId="7" r:id="rId6"/>
    <sheet name="Cross Table-2" sheetId="14" r:id="rId7"/>
    <sheet name="Correlation" sheetId="9" r:id="rId8"/>
    <sheet name="Histogram" sheetId="10" r:id="rId9"/>
    <sheet name="Clustered Column" sheetId="12" r:id="rId10"/>
  </sheets>
  <calcPr calcId="191029"/>
  <pivotCaches>
    <pivotCache cacheId="0" r:id="rId11"/>
    <pivotCache cacheId="2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4" l="1"/>
  <c r="F7" i="4"/>
  <c r="F6" i="4"/>
  <c r="F7" i="6"/>
  <c r="F8" i="6"/>
  <c r="F9" i="6"/>
  <c r="F10" i="6"/>
  <c r="F6" i="6"/>
  <c r="G3" i="2"/>
  <c r="G4" i="2"/>
  <c r="G5" i="2"/>
  <c r="G6" i="2"/>
  <c r="G2" i="2"/>
  <c r="F7" i="2"/>
  <c r="F3" i="2"/>
  <c r="F4" i="2"/>
  <c r="F5" i="2"/>
  <c r="F6" i="2"/>
  <c r="F12" i="9"/>
  <c r="E10" i="6"/>
  <c r="E9" i="6"/>
  <c r="E7" i="6"/>
  <c r="E6" i="6"/>
  <c r="E8" i="6" s="1"/>
  <c r="E8" i="4"/>
  <c r="E7" i="4"/>
  <c r="E6" i="4"/>
  <c r="F2" i="2"/>
</calcChain>
</file>

<file path=xl/sharedStrings.xml><?xml version="1.0" encoding="utf-8"?>
<sst xmlns="http://schemas.openxmlformats.org/spreadsheetml/2006/main" count="133" uniqueCount="30">
  <si>
    <t>Respondent ID</t>
  </si>
  <si>
    <t>Ease of use</t>
  </si>
  <si>
    <t>Recommend to others</t>
  </si>
  <si>
    <t>Poor</t>
  </si>
  <si>
    <t>Fair</t>
  </si>
  <si>
    <t>Good</t>
  </si>
  <si>
    <t>Excellent</t>
  </si>
  <si>
    <t>Outstanding</t>
  </si>
  <si>
    <t>Satisfaction score</t>
  </si>
  <si>
    <t>Easy</t>
  </si>
  <si>
    <t>Hard</t>
  </si>
  <si>
    <t>Yes</t>
  </si>
  <si>
    <t>No</t>
  </si>
  <si>
    <t>Moderate</t>
  </si>
  <si>
    <t>Frequency</t>
  </si>
  <si>
    <t>Percent</t>
  </si>
  <si>
    <t>Total</t>
  </si>
  <si>
    <t>Grand Total</t>
  </si>
  <si>
    <t>Mean</t>
  </si>
  <si>
    <t>Median</t>
  </si>
  <si>
    <t>Mode</t>
  </si>
  <si>
    <t>Max</t>
  </si>
  <si>
    <t>Min</t>
  </si>
  <si>
    <t>Range</t>
  </si>
  <si>
    <t>Standard deviation</t>
  </si>
  <si>
    <t>Variance</t>
  </si>
  <si>
    <t>Count of Recommend to others</t>
  </si>
  <si>
    <t>Correlation</t>
  </si>
  <si>
    <t>More</t>
  </si>
  <si>
    <t>Bin range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</si>
</sst>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2" xfId="0" applyFont="1" applyFill="1" applyBorder="1" applyAlignment="1">
      <alignment horizontal="centerContinuous"/>
    </xf>
    <xf numFmtId="0" fontId="1" fillId="2" borderId="3" xfId="0" applyFont="1" applyFill="1" applyBorder="1" applyAlignment="1">
      <alignment horizontal="centerContinuous"/>
    </xf>
    <xf numFmtId="9" fontId="0" fillId="0" borderId="1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10" fontId="0" fillId="0" borderId="0" xfId="0" applyNumberFormat="1"/>
    <xf numFmtId="164" fontId="0" fillId="0" borderId="1" xfId="0" applyNumberFormat="1" applyBorder="1"/>
    <xf numFmtId="0" fontId="0" fillId="0" borderId="4" xfId="0" applyBorder="1"/>
    <xf numFmtId="0" fontId="2" fillId="0" borderId="5" xfId="0" applyFont="1" applyBorder="1" applyAlignment="1">
      <alignment horizont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Histogram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Frequency</c:v>
          </c:tx>
          <c:invertIfNegative val="0"/>
          <c:cat>
            <c:strRef>
              <c:f>Histogram!$F$2:$F$7</c:f>
              <c:strCache>
                <c:ptCount val="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More</c:v>
                </c:pt>
              </c:strCache>
            </c:strRef>
          </c:cat>
          <c:val>
            <c:numRef>
              <c:f>Histogram!$G$2:$G$7</c:f>
              <c:numCache>
                <c:formatCode>General</c:formatCode>
                <c:ptCount val="6"/>
                <c:pt idx="0">
                  <c:v>2</c:v>
                </c:pt>
                <c:pt idx="1">
                  <c:v>4</c:v>
                </c:pt>
                <c:pt idx="2">
                  <c:v>4</c:v>
                </c:pt>
                <c:pt idx="3">
                  <c:v>5</c:v>
                </c:pt>
                <c:pt idx="4">
                  <c:v>5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0E-4071-AB49-7A21563559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606800"/>
        <c:axId val="206607280"/>
      </c:barChart>
      <c:catAx>
        <c:axId val="20660680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Bin range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6607280"/>
        <c:crosses val="autoZero"/>
        <c:auto val="1"/>
        <c:lblAlgn val="ctr"/>
        <c:lblOffset val="100"/>
        <c:noMultiLvlLbl val="0"/>
      </c:catAx>
      <c:valAx>
        <c:axId val="20660728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Frequency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206606800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[Analyze Survey Data.xlsx]Clustered Column!PivotTable2</c:name>
    <c:fmtId val="11"/>
  </c:pivotSource>
  <c:chart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  <c:dLbl>
          <c:idx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lIns="38100" tIns="19050" rIns="38100" bIns="19050" anchor="ctr" anchorCtr="1">
              <a:spAutoFit/>
            </a:bodyPr>
            <a:lstStyle/>
            <a:p>
              <a:pPr>
                <a:defRPr sz="900" b="0" i="0" u="none" strike="noStrike" kern="1200" baseline="0">
                  <a:solidFill>
                    <a:schemeClr val="tx1">
                      <a:lumMod val="75000"/>
                      <a:lumOff val="2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  <c:showLegendKey val="0"/>
          <c:showVal val="0"/>
          <c:showCatName val="0"/>
          <c:showSerName val="0"/>
          <c:showPercent val="0"/>
          <c:showBubbleSize val="0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'Clustered Column'!$F$1:$F$2</c:f>
              <c:strCache>
                <c:ptCount val="1"/>
                <c:pt idx="0">
                  <c:v>No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'Clustered Column'!$E$3:$E$6</c:f>
              <c:strCache>
                <c:ptCount val="3"/>
                <c:pt idx="0">
                  <c:v>Easy</c:v>
                </c:pt>
                <c:pt idx="1">
                  <c:v>Moderate</c:v>
                </c:pt>
                <c:pt idx="2">
                  <c:v>Hard</c:v>
                </c:pt>
              </c:strCache>
            </c:strRef>
          </c:cat>
          <c:val>
            <c:numRef>
              <c:f>'Clustered Column'!$F$3:$F$6</c:f>
              <c:numCache>
                <c:formatCode>General</c:formatCode>
                <c:ptCount val="3"/>
                <c:pt idx="0">
                  <c:v>1</c:v>
                </c:pt>
                <c:pt idx="1">
                  <c:v>4</c:v>
                </c:pt>
                <c:pt idx="2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CB2-42FB-8D70-BD06B53185DD}"/>
            </c:ext>
          </c:extLst>
        </c:ser>
        <c:ser>
          <c:idx val="1"/>
          <c:order val="1"/>
          <c:tx>
            <c:strRef>
              <c:f>'Clustered Column'!$G$1:$G$2</c:f>
              <c:strCache>
                <c:ptCount val="1"/>
                <c:pt idx="0">
                  <c:v>Yes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'Clustered Column'!$E$3:$E$6</c:f>
              <c:strCache>
                <c:ptCount val="3"/>
                <c:pt idx="0">
                  <c:v>Easy</c:v>
                </c:pt>
                <c:pt idx="1">
                  <c:v>Moderate</c:v>
                </c:pt>
                <c:pt idx="2">
                  <c:v>Hard</c:v>
                </c:pt>
              </c:strCache>
            </c:strRef>
          </c:cat>
          <c:val>
            <c:numRef>
              <c:f>'Clustered Column'!$G$3:$G$6</c:f>
              <c:numCache>
                <c:formatCode>General</c:formatCode>
                <c:ptCount val="3"/>
                <c:pt idx="0">
                  <c:v>7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CB2-42FB-8D70-BD06B53185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14281728"/>
        <c:axId val="514282688"/>
      </c:barChart>
      <c:catAx>
        <c:axId val="514281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282688"/>
        <c:crosses val="autoZero"/>
        <c:auto val="1"/>
        <c:lblAlgn val="ctr"/>
        <c:lblOffset val="100"/>
        <c:noMultiLvlLbl val="0"/>
      </c:catAx>
      <c:valAx>
        <c:axId val="5142826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14281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142875</xdr:colOff>
      <xdr:row>0</xdr:row>
      <xdr:rowOff>104775</xdr:rowOff>
    </xdr:from>
    <xdr:to>
      <xdr:col>14</xdr:col>
      <xdr:colOff>47625</xdr:colOff>
      <xdr:row>14</xdr:row>
      <xdr:rowOff>180975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AC3A819-3565-B0E0-2185-6B63E5D394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6</xdr:row>
      <xdr:rowOff>71437</xdr:rowOff>
    </xdr:from>
    <xdr:to>
      <xdr:col>7</xdr:col>
      <xdr:colOff>676275</xdr:colOff>
      <xdr:row>20</xdr:row>
      <xdr:rowOff>147637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105C17F-D347-BF22-C212-A58A54453F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64.501853819442" createdVersion="8" refreshedVersion="8" minRefreshableVersion="3" recordCount="20" xr:uid="{8F8368F7-D400-4805-B539-2493D039D73F}">
  <cacheSource type="worksheet">
    <worksheetSource ref="A1:B21" sheet="Frequency and Percent-2"/>
  </cacheSource>
  <cacheFields count="2">
    <cacheField name="Respondent ID" numFmtId="0">
      <sharedItems containsSemiMixedTypes="0" containsString="0" containsNumber="1" containsInteger="1" minValue="1" maxValue="20"/>
    </cacheField>
    <cacheField name="Satisfaction score" numFmtId="0">
      <sharedItems containsSemiMixedTypes="0" containsString="0" containsNumber="1" containsInteger="1" minValue="1" maxValue="5" count="5">
        <n v="5"/>
        <n v="4"/>
        <n v="3"/>
        <n v="2"/>
        <n v="1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564.514848726853" createdVersion="8" refreshedVersion="8" minRefreshableVersion="3" recordCount="20" xr:uid="{272322C7-F3F1-47AF-A73C-F14DE990AD7B}">
  <cacheSource type="worksheet">
    <worksheetSource ref="A1:C21" sheet="Cross Table-1"/>
  </cacheSource>
  <cacheFields count="3">
    <cacheField name="Respondent ID" numFmtId="0">
      <sharedItems containsSemiMixedTypes="0" containsString="0" containsNumber="1" containsInteger="1" minValue="1" maxValue="20"/>
    </cacheField>
    <cacheField name="Ease of use" numFmtId="0">
      <sharedItems containsSemiMixedTypes="0" containsString="0" containsNumber="1" containsInteger="1" minValue="1" maxValue="3" count="3">
        <n v="1"/>
        <n v="2"/>
        <n v="3"/>
      </sharedItems>
    </cacheField>
    <cacheField name="Recommend to others" numFmtId="0">
      <sharedItems containsSemiMixedTypes="0" containsString="0" containsNumber="1" containsInteger="1" minValue="0" maxValue="1" count="2">
        <n v="1"/>
        <n v="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n v="1"/>
    <x v="0"/>
  </r>
  <r>
    <n v="2"/>
    <x v="1"/>
  </r>
  <r>
    <n v="3"/>
    <x v="2"/>
  </r>
  <r>
    <n v="4"/>
    <x v="3"/>
  </r>
  <r>
    <n v="5"/>
    <x v="0"/>
  </r>
  <r>
    <n v="6"/>
    <x v="4"/>
  </r>
  <r>
    <n v="7"/>
    <x v="1"/>
  </r>
  <r>
    <n v="8"/>
    <x v="2"/>
  </r>
  <r>
    <n v="9"/>
    <x v="3"/>
  </r>
  <r>
    <n v="10"/>
    <x v="0"/>
  </r>
  <r>
    <n v="11"/>
    <x v="2"/>
  </r>
  <r>
    <n v="12"/>
    <x v="1"/>
  </r>
  <r>
    <n v="13"/>
    <x v="4"/>
  </r>
  <r>
    <n v="14"/>
    <x v="3"/>
  </r>
  <r>
    <n v="15"/>
    <x v="0"/>
  </r>
  <r>
    <n v="16"/>
    <x v="1"/>
  </r>
  <r>
    <n v="17"/>
    <x v="2"/>
  </r>
  <r>
    <n v="18"/>
    <x v="3"/>
  </r>
  <r>
    <n v="19"/>
    <x v="0"/>
  </r>
  <r>
    <n v="20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">
  <r>
    <n v="1"/>
    <x v="0"/>
    <x v="0"/>
  </r>
  <r>
    <n v="2"/>
    <x v="1"/>
    <x v="0"/>
  </r>
  <r>
    <n v="3"/>
    <x v="2"/>
    <x v="1"/>
  </r>
  <r>
    <n v="4"/>
    <x v="1"/>
    <x v="1"/>
  </r>
  <r>
    <n v="5"/>
    <x v="0"/>
    <x v="0"/>
  </r>
  <r>
    <n v="6"/>
    <x v="2"/>
    <x v="1"/>
  </r>
  <r>
    <n v="7"/>
    <x v="0"/>
    <x v="0"/>
  </r>
  <r>
    <n v="8"/>
    <x v="1"/>
    <x v="1"/>
  </r>
  <r>
    <n v="9"/>
    <x v="2"/>
    <x v="1"/>
  </r>
  <r>
    <n v="10"/>
    <x v="0"/>
    <x v="0"/>
  </r>
  <r>
    <n v="11"/>
    <x v="1"/>
    <x v="1"/>
  </r>
  <r>
    <n v="12"/>
    <x v="0"/>
    <x v="0"/>
  </r>
  <r>
    <n v="13"/>
    <x v="2"/>
    <x v="1"/>
  </r>
  <r>
    <n v="14"/>
    <x v="1"/>
    <x v="1"/>
  </r>
  <r>
    <n v="15"/>
    <x v="0"/>
    <x v="0"/>
  </r>
  <r>
    <n v="16"/>
    <x v="1"/>
    <x v="0"/>
  </r>
  <r>
    <n v="17"/>
    <x v="2"/>
    <x v="1"/>
  </r>
  <r>
    <n v="18"/>
    <x v="0"/>
    <x v="1"/>
  </r>
  <r>
    <n v="19"/>
    <x v="0"/>
    <x v="0"/>
  </r>
  <r>
    <n v="20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3A82D0-8352-428C-B4E2-C5A916D41051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Satisfaction score">
  <location ref="D1:F7" firstHeaderRow="0" firstDataRow="1" firstDataCol="1"/>
  <pivotFields count="2">
    <pivotField showAll="0"/>
    <pivotField axis="axisRow" dataField="1" showAll="0">
      <items count="6">
        <item x="4"/>
        <item x="3"/>
        <item x="2"/>
        <item x="1"/>
        <item x="0"/>
        <item t="default"/>
      </items>
    </pivotField>
  </pivotFields>
  <rowFields count="1">
    <field x="1"/>
  </rowFields>
  <rowItems count="6">
    <i>
      <x/>
    </i>
    <i>
      <x v="1"/>
    </i>
    <i>
      <x v="2"/>
    </i>
    <i>
      <x v="3"/>
    </i>
    <i>
      <x v="4"/>
    </i>
    <i t="grand">
      <x/>
    </i>
  </rowItems>
  <colFields count="1">
    <field x="-2"/>
  </colFields>
  <colItems count="2">
    <i>
      <x/>
    </i>
    <i i="1">
      <x v="1"/>
    </i>
  </colItems>
  <dataFields count="2">
    <dataField name="Frequency" fld="1" subtotal="count" baseField="1" baseItem="0"/>
    <dataField name="Percent" fld="1" subtotal="count" showDataAs="percentOfTotal" baseField="0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9B32804-9EB4-4B4E-BD85-3C17A67CD5A1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Ease of use" colHeaderCaption="Recommend to others">
  <location ref="E1:H6" firstHeaderRow="1" firstDataRow="2" firstDataCol="1"/>
  <pivotFields count="3">
    <pivotField showAll="0"/>
    <pivotField axis="axisRow" showAll="0">
      <items count="4">
        <item n="Easy" x="0"/>
        <item n="Moderate" x="1"/>
        <item n="Hard" x="2"/>
        <item t="default"/>
      </items>
    </pivotField>
    <pivotField axis="axisCol" dataField="1" showAll="0">
      <items count="3">
        <item n="No" x="1"/>
        <item n="Yes" x="0"/>
        <item t="default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Recommend to others" fld="2" subtotal="count" baseField="1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21CF9B58-84A2-4616-BD0F-E1B16206DE09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rowHeaderCaption="Ease of use" colHeaderCaption="Recommend to others">
  <location ref="E1:H6" firstHeaderRow="1" firstDataRow="2" firstDataCol="1"/>
  <pivotFields count="3">
    <pivotField showAll="0"/>
    <pivotField axis="axisRow" showAll="0">
      <items count="4">
        <item n="Easy" x="0"/>
        <item n="Moderate" x="1"/>
        <item n="Hard" x="2"/>
        <item t="default"/>
      </items>
    </pivotField>
    <pivotField axis="axisCol" dataField="1" showAll="0">
      <items count="3">
        <item n="No" x="1"/>
        <item n="Yes" x="0"/>
        <item t="default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Recommend to others" fld="2" subtotal="count" showDataAs="percentOfCol" baseField="1" baseItem="0" numFmtId="1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47136C8-9339-4609-9ECB-FB546B5A71BF}" name="PivotTable2" cacheId="2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outline="1" outlineData="1" multipleFieldFilters="0" chartFormat="12" rowHeaderCaption="Ease of use" colHeaderCaption="Recommend to others">
  <location ref="E1:H6" firstHeaderRow="1" firstDataRow="2" firstDataCol="1"/>
  <pivotFields count="3">
    <pivotField showAll="0"/>
    <pivotField axis="axisRow" showAll="0">
      <items count="4">
        <item n="Easy" x="0"/>
        <item n="Moderate" x="1"/>
        <item n="Hard" x="2"/>
        <item t="default"/>
      </items>
    </pivotField>
    <pivotField axis="axisCol" dataField="1" showAll="0">
      <items count="3">
        <item n="No" x="1"/>
        <item n="Yes" x="0"/>
        <item t="default"/>
      </items>
    </pivotField>
  </pivotFields>
  <rowFields count="1">
    <field x="1"/>
  </rowFields>
  <rowItems count="4">
    <i>
      <x/>
    </i>
    <i>
      <x v="1"/>
    </i>
    <i>
      <x v="2"/>
    </i>
    <i t="grand">
      <x/>
    </i>
  </rowItems>
  <colFields count="1">
    <field x="2"/>
  </colFields>
  <colItems count="3">
    <i>
      <x/>
    </i>
    <i>
      <x v="1"/>
    </i>
    <i t="grand">
      <x/>
    </i>
  </colItems>
  <dataFields count="1">
    <dataField name="Count of Recommend to others" fld="2" subtotal="count" baseField="1" baseItem="0"/>
  </dataFields>
  <chartFormats count="2">
    <chartFormat chart="11" format="0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0"/>
          </reference>
        </references>
      </pivotArea>
    </chartFormat>
    <chartFormat chart="11" format="1" series="1">
      <pivotArea type="data" outline="0" fieldPosition="0">
        <references count="2">
          <reference field="4294967294" count="1" selected="0">
            <x v="0"/>
          </reference>
          <reference field="2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ivotTable" Target="../pivotTables/pivot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workbookViewId="0"/>
  </sheetViews>
  <sheetFormatPr defaultRowHeight="15" x14ac:dyDescent="0.25"/>
  <cols>
    <col min="1" max="1" width="14.140625" bestFit="1" customWidth="1"/>
    <col min="2" max="2" width="16.42578125" customWidth="1"/>
    <col min="3" max="3" width="10.85546875" bestFit="1" customWidth="1"/>
    <col min="4" max="4" width="20.85546875" bestFit="1" customWidth="1"/>
    <col min="5" max="5" width="3.7109375" customWidth="1"/>
    <col min="6" max="6" width="11.85546875" bestFit="1" customWidth="1"/>
    <col min="8" max="8" width="2.7109375" customWidth="1"/>
    <col min="9" max="9" width="9.5703125" customWidth="1"/>
    <col min="11" max="11" width="2.7109375" customWidth="1"/>
    <col min="12" max="12" width="9.140625" customWidth="1"/>
    <col min="13" max="13" width="11" customWidth="1"/>
  </cols>
  <sheetData>
    <row r="1" spans="1:7" x14ac:dyDescent="0.25">
      <c r="A1" s="1" t="s">
        <v>0</v>
      </c>
      <c r="B1" s="1" t="s">
        <v>8</v>
      </c>
      <c r="C1" s="1" t="s">
        <v>1</v>
      </c>
      <c r="D1" s="1" t="s">
        <v>2</v>
      </c>
      <c r="F1" s="3" t="s">
        <v>8</v>
      </c>
      <c r="G1" s="4"/>
    </row>
    <row r="2" spans="1:7" x14ac:dyDescent="0.25">
      <c r="A2" s="2">
        <v>1</v>
      </c>
      <c r="B2" s="2">
        <v>5</v>
      </c>
      <c r="C2" s="2">
        <v>1</v>
      </c>
      <c r="D2" s="2">
        <v>1</v>
      </c>
      <c r="F2" s="2" t="s">
        <v>3</v>
      </c>
      <c r="G2" s="2">
        <v>1</v>
      </c>
    </row>
    <row r="3" spans="1:7" x14ac:dyDescent="0.25">
      <c r="A3" s="2">
        <v>2</v>
      </c>
      <c r="B3" s="2">
        <v>4</v>
      </c>
      <c r="C3" s="2">
        <v>2</v>
      </c>
      <c r="D3" s="2">
        <v>1</v>
      </c>
      <c r="F3" s="2" t="s">
        <v>4</v>
      </c>
      <c r="G3" s="2">
        <v>2</v>
      </c>
    </row>
    <row r="4" spans="1:7" x14ac:dyDescent="0.25">
      <c r="A4" s="2">
        <v>3</v>
      </c>
      <c r="B4" s="2">
        <v>3</v>
      </c>
      <c r="C4" s="2">
        <v>3</v>
      </c>
      <c r="D4" s="2">
        <v>0</v>
      </c>
      <c r="F4" s="2" t="s">
        <v>5</v>
      </c>
      <c r="G4" s="2">
        <v>3</v>
      </c>
    </row>
    <row r="5" spans="1:7" x14ac:dyDescent="0.25">
      <c r="A5" s="2">
        <v>4</v>
      </c>
      <c r="B5" s="2">
        <v>2</v>
      </c>
      <c r="C5" s="2">
        <v>2</v>
      </c>
      <c r="D5" s="2">
        <v>0</v>
      </c>
      <c r="F5" s="2" t="s">
        <v>6</v>
      </c>
      <c r="G5" s="2">
        <v>4</v>
      </c>
    </row>
    <row r="6" spans="1:7" x14ac:dyDescent="0.25">
      <c r="A6" s="2">
        <v>5</v>
      </c>
      <c r="B6" s="2">
        <v>5</v>
      </c>
      <c r="C6" s="2">
        <v>1</v>
      </c>
      <c r="D6" s="2">
        <v>1</v>
      </c>
      <c r="F6" s="2" t="s">
        <v>7</v>
      </c>
      <c r="G6" s="2">
        <v>5</v>
      </c>
    </row>
    <row r="7" spans="1:7" x14ac:dyDescent="0.25">
      <c r="A7" s="2">
        <v>6</v>
      </c>
      <c r="B7" s="2">
        <v>1</v>
      </c>
      <c r="C7" s="2">
        <v>3</v>
      </c>
      <c r="D7" s="2">
        <v>0</v>
      </c>
    </row>
    <row r="8" spans="1:7" x14ac:dyDescent="0.25">
      <c r="A8" s="2">
        <v>7</v>
      </c>
      <c r="B8" s="2">
        <v>4</v>
      </c>
      <c r="C8" s="2">
        <v>1</v>
      </c>
      <c r="D8" s="2">
        <v>1</v>
      </c>
      <c r="F8" s="3" t="s">
        <v>1</v>
      </c>
      <c r="G8" s="4"/>
    </row>
    <row r="9" spans="1:7" x14ac:dyDescent="0.25">
      <c r="A9" s="2">
        <v>8</v>
      </c>
      <c r="B9" s="2">
        <v>3</v>
      </c>
      <c r="C9" s="2">
        <v>2</v>
      </c>
      <c r="D9" s="2">
        <v>0</v>
      </c>
      <c r="F9" s="2" t="s">
        <v>9</v>
      </c>
      <c r="G9" s="2">
        <v>1</v>
      </c>
    </row>
    <row r="10" spans="1:7" x14ac:dyDescent="0.25">
      <c r="A10" s="2">
        <v>9</v>
      </c>
      <c r="B10" s="2">
        <v>2</v>
      </c>
      <c r="C10" s="2">
        <v>3</v>
      </c>
      <c r="D10" s="2">
        <v>0</v>
      </c>
      <c r="F10" s="2" t="s">
        <v>13</v>
      </c>
      <c r="G10" s="2">
        <v>2</v>
      </c>
    </row>
    <row r="11" spans="1:7" x14ac:dyDescent="0.25">
      <c r="A11" s="2">
        <v>10</v>
      </c>
      <c r="B11" s="2">
        <v>5</v>
      </c>
      <c r="C11" s="2">
        <v>1</v>
      </c>
      <c r="D11" s="2">
        <v>1</v>
      </c>
      <c r="F11" s="2" t="s">
        <v>10</v>
      </c>
      <c r="G11" s="2">
        <v>3</v>
      </c>
    </row>
    <row r="12" spans="1:7" x14ac:dyDescent="0.25">
      <c r="A12" s="2">
        <v>11</v>
      </c>
      <c r="B12" s="2">
        <v>3</v>
      </c>
      <c r="C12" s="2">
        <v>2</v>
      </c>
      <c r="D12" s="2">
        <v>0</v>
      </c>
    </row>
    <row r="13" spans="1:7" x14ac:dyDescent="0.25">
      <c r="A13" s="2">
        <v>12</v>
      </c>
      <c r="B13" s="2">
        <v>4</v>
      </c>
      <c r="C13" s="2">
        <v>1</v>
      </c>
      <c r="D13" s="2">
        <v>1</v>
      </c>
      <c r="F13" s="3" t="s">
        <v>2</v>
      </c>
      <c r="G13" s="4"/>
    </row>
    <row r="14" spans="1:7" x14ac:dyDescent="0.25">
      <c r="A14" s="2">
        <v>13</v>
      </c>
      <c r="B14" s="2">
        <v>1</v>
      </c>
      <c r="C14" s="2">
        <v>3</v>
      </c>
      <c r="D14" s="2">
        <v>0</v>
      </c>
      <c r="F14" s="2" t="s">
        <v>11</v>
      </c>
      <c r="G14" s="2">
        <v>1</v>
      </c>
    </row>
    <row r="15" spans="1:7" x14ac:dyDescent="0.25">
      <c r="A15" s="2">
        <v>14</v>
      </c>
      <c r="B15" s="2">
        <v>2</v>
      </c>
      <c r="C15" s="2">
        <v>2</v>
      </c>
      <c r="D15" s="2">
        <v>0</v>
      </c>
      <c r="F15" s="2" t="s">
        <v>12</v>
      </c>
      <c r="G15" s="2">
        <v>0</v>
      </c>
    </row>
    <row r="16" spans="1:7" x14ac:dyDescent="0.25">
      <c r="A16" s="2">
        <v>15</v>
      </c>
      <c r="B16" s="2">
        <v>5</v>
      </c>
      <c r="C16" s="2">
        <v>1</v>
      </c>
      <c r="D16" s="2">
        <v>1</v>
      </c>
    </row>
    <row r="17" spans="1:4" x14ac:dyDescent="0.25">
      <c r="A17" s="2">
        <v>16</v>
      </c>
      <c r="B17" s="2">
        <v>4</v>
      </c>
      <c r="C17" s="2">
        <v>2</v>
      </c>
      <c r="D17" s="2">
        <v>1</v>
      </c>
    </row>
    <row r="18" spans="1:4" x14ac:dyDescent="0.25">
      <c r="A18" s="2">
        <v>17</v>
      </c>
      <c r="B18" s="2">
        <v>3</v>
      </c>
      <c r="C18" s="2">
        <v>3</v>
      </c>
      <c r="D18" s="2">
        <v>0</v>
      </c>
    </row>
    <row r="19" spans="1:4" x14ac:dyDescent="0.25">
      <c r="A19" s="2">
        <v>18</v>
      </c>
      <c r="B19" s="2">
        <v>2</v>
      </c>
      <c r="C19" s="2">
        <v>1</v>
      </c>
      <c r="D19" s="2">
        <v>0</v>
      </c>
    </row>
    <row r="20" spans="1:4" x14ac:dyDescent="0.25">
      <c r="A20" s="2">
        <v>19</v>
      </c>
      <c r="B20" s="2">
        <v>5</v>
      </c>
      <c r="C20" s="2">
        <v>1</v>
      </c>
      <c r="D20" s="2">
        <v>1</v>
      </c>
    </row>
    <row r="21" spans="1:4" x14ac:dyDescent="0.25">
      <c r="A21" s="2">
        <v>20</v>
      </c>
      <c r="B21" s="2">
        <v>4</v>
      </c>
      <c r="C21" s="2">
        <v>2</v>
      </c>
      <c r="D21" s="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1F714F-4E20-42F5-9011-B1B20C1C7B8A}">
  <dimension ref="A1:G21"/>
  <sheetViews>
    <sheetView showGridLines="0" workbookViewId="0"/>
  </sheetViews>
  <sheetFormatPr defaultRowHeight="15" x14ac:dyDescent="0.25"/>
  <cols>
    <col min="1" max="1" width="14.140625" bestFit="1" customWidth="1"/>
    <col min="2" max="2" width="16.42578125" customWidth="1"/>
    <col min="3" max="3" width="3.7109375" customWidth="1"/>
    <col min="4" max="4" width="11.85546875" bestFit="1" customWidth="1"/>
    <col min="6" max="6" width="10.42578125" customWidth="1"/>
    <col min="7" max="7" width="10.28515625" customWidth="1"/>
  </cols>
  <sheetData>
    <row r="1" spans="1:7" x14ac:dyDescent="0.25">
      <c r="A1" s="1" t="s">
        <v>0</v>
      </c>
      <c r="B1" s="1" t="s">
        <v>8</v>
      </c>
      <c r="D1" s="3" t="s">
        <v>8</v>
      </c>
      <c r="E1" s="4"/>
      <c r="F1" s="1" t="s">
        <v>14</v>
      </c>
      <c r="G1" s="1" t="s">
        <v>15</v>
      </c>
    </row>
    <row r="2" spans="1:7" x14ac:dyDescent="0.25">
      <c r="A2" s="2">
        <v>1</v>
      </c>
      <c r="B2" s="2">
        <v>5</v>
      </c>
      <c r="D2" s="2" t="s">
        <v>3</v>
      </c>
      <c r="E2" s="2">
        <v>1</v>
      </c>
      <c r="F2" s="2">
        <f>COUNTIF($B$2:$B$21,E2)</f>
        <v>2</v>
      </c>
      <c r="G2" s="5">
        <f>F2/$F$7</f>
        <v>0.1</v>
      </c>
    </row>
    <row r="3" spans="1:7" x14ac:dyDescent="0.25">
      <c r="A3" s="2">
        <v>2</v>
      </c>
      <c r="B3" s="2">
        <v>4</v>
      </c>
      <c r="D3" s="2" t="s">
        <v>4</v>
      </c>
      <c r="E3" s="2">
        <v>2</v>
      </c>
      <c r="F3" s="2">
        <f t="shared" ref="F3:F6" si="0">COUNTIF($B$2:$B$21,E3)</f>
        <v>4</v>
      </c>
      <c r="G3" s="5">
        <f t="shared" ref="G3:G6" si="1">F3/$F$7</f>
        <v>0.2</v>
      </c>
    </row>
    <row r="4" spans="1:7" x14ac:dyDescent="0.25">
      <c r="A4" s="2">
        <v>3</v>
      </c>
      <c r="B4" s="2">
        <v>3</v>
      </c>
      <c r="D4" s="2" t="s">
        <v>5</v>
      </c>
      <c r="E4" s="2">
        <v>3</v>
      </c>
      <c r="F4" s="2">
        <f t="shared" si="0"/>
        <v>4</v>
      </c>
      <c r="G4" s="5">
        <f t="shared" si="1"/>
        <v>0.2</v>
      </c>
    </row>
    <row r="5" spans="1:7" x14ac:dyDescent="0.25">
      <c r="A5" s="2">
        <v>4</v>
      </c>
      <c r="B5" s="2">
        <v>2</v>
      </c>
      <c r="D5" s="2" t="s">
        <v>6</v>
      </c>
      <c r="E5" s="2">
        <v>4</v>
      </c>
      <c r="F5" s="2">
        <f t="shared" si="0"/>
        <v>5</v>
      </c>
      <c r="G5" s="5">
        <f t="shared" si="1"/>
        <v>0.25</v>
      </c>
    </row>
    <row r="6" spans="1:7" x14ac:dyDescent="0.25">
      <c r="A6" s="2">
        <v>5</v>
      </c>
      <c r="B6" s="2">
        <v>5</v>
      </c>
      <c r="D6" s="2" t="s">
        <v>7</v>
      </c>
      <c r="E6" s="2">
        <v>5</v>
      </c>
      <c r="F6" s="2">
        <f t="shared" si="0"/>
        <v>5</v>
      </c>
      <c r="G6" s="5">
        <f t="shared" si="1"/>
        <v>0.25</v>
      </c>
    </row>
    <row r="7" spans="1:7" x14ac:dyDescent="0.25">
      <c r="A7" s="2">
        <v>6</v>
      </c>
      <c r="B7" s="2">
        <v>1</v>
      </c>
      <c r="D7" s="2"/>
      <c r="E7" s="1" t="s">
        <v>16</v>
      </c>
      <c r="F7" s="2">
        <f>SUM(F2:F6)</f>
        <v>20</v>
      </c>
      <c r="G7" s="2"/>
    </row>
    <row r="8" spans="1:7" x14ac:dyDescent="0.25">
      <c r="A8" s="2">
        <v>7</v>
      </c>
      <c r="B8" s="2">
        <v>4</v>
      </c>
    </row>
    <row r="9" spans="1:7" x14ac:dyDescent="0.25">
      <c r="A9" s="2">
        <v>8</v>
      </c>
      <c r="B9" s="2">
        <v>3</v>
      </c>
    </row>
    <row r="10" spans="1:7" x14ac:dyDescent="0.25">
      <c r="A10" s="2">
        <v>9</v>
      </c>
      <c r="B10" s="2">
        <v>2</v>
      </c>
    </row>
    <row r="11" spans="1:7" x14ac:dyDescent="0.25">
      <c r="A11" s="2">
        <v>10</v>
      </c>
      <c r="B11" s="2">
        <v>5</v>
      </c>
    </row>
    <row r="12" spans="1:7" x14ac:dyDescent="0.25">
      <c r="A12" s="2">
        <v>11</v>
      </c>
      <c r="B12" s="2">
        <v>3</v>
      </c>
    </row>
    <row r="13" spans="1:7" x14ac:dyDescent="0.25">
      <c r="A13" s="2">
        <v>12</v>
      </c>
      <c r="B13" s="2">
        <v>4</v>
      </c>
    </row>
    <row r="14" spans="1:7" x14ac:dyDescent="0.25">
      <c r="A14" s="2">
        <v>13</v>
      </c>
      <c r="B14" s="2">
        <v>1</v>
      </c>
    </row>
    <row r="15" spans="1:7" x14ac:dyDescent="0.25">
      <c r="A15" s="2">
        <v>14</v>
      </c>
      <c r="B15" s="2">
        <v>2</v>
      </c>
    </row>
    <row r="16" spans="1:7" x14ac:dyDescent="0.25">
      <c r="A16" s="2">
        <v>15</v>
      </c>
      <c r="B16" s="2">
        <v>5</v>
      </c>
    </row>
    <row r="17" spans="1:2" x14ac:dyDescent="0.25">
      <c r="A17" s="2">
        <v>16</v>
      </c>
      <c r="B17" s="2">
        <v>4</v>
      </c>
    </row>
    <row r="18" spans="1:2" x14ac:dyDescent="0.25">
      <c r="A18" s="2">
        <v>17</v>
      </c>
      <c r="B18" s="2">
        <v>3</v>
      </c>
    </row>
    <row r="19" spans="1:2" x14ac:dyDescent="0.25">
      <c r="A19" s="2">
        <v>18</v>
      </c>
      <c r="B19" s="2">
        <v>2</v>
      </c>
    </row>
    <row r="20" spans="1:2" x14ac:dyDescent="0.25">
      <c r="A20" s="2">
        <v>19</v>
      </c>
      <c r="B20" s="2">
        <v>5</v>
      </c>
    </row>
    <row r="21" spans="1:2" x14ac:dyDescent="0.25">
      <c r="A21" s="2">
        <v>20</v>
      </c>
      <c r="B21" s="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952CA-D9FA-4457-8735-EA30DD69BC9C}">
  <dimension ref="A1:F21"/>
  <sheetViews>
    <sheetView showGridLines="0" workbookViewId="0"/>
  </sheetViews>
  <sheetFormatPr defaultRowHeight="15" x14ac:dyDescent="0.25"/>
  <cols>
    <col min="1" max="1" width="14.140625" bestFit="1" customWidth="1"/>
    <col min="2" max="2" width="16.42578125" customWidth="1"/>
    <col min="3" max="3" width="3.7109375" customWidth="1"/>
    <col min="4" max="4" width="18.85546875" bestFit="1" customWidth="1"/>
    <col min="5" max="5" width="10.28515625" bestFit="1" customWidth="1"/>
    <col min="6" max="6" width="10.140625" customWidth="1"/>
  </cols>
  <sheetData>
    <row r="1" spans="1:6" x14ac:dyDescent="0.25">
      <c r="A1" s="1" t="s">
        <v>0</v>
      </c>
      <c r="B1" s="1" t="s">
        <v>8</v>
      </c>
      <c r="D1" s="6" t="s">
        <v>8</v>
      </c>
      <c r="E1" t="s">
        <v>14</v>
      </c>
      <c r="F1" t="s">
        <v>15</v>
      </c>
    </row>
    <row r="2" spans="1:6" x14ac:dyDescent="0.25">
      <c r="A2" s="2">
        <v>1</v>
      </c>
      <c r="B2" s="2">
        <v>5</v>
      </c>
      <c r="D2" s="7">
        <v>1</v>
      </c>
      <c r="E2">
        <v>2</v>
      </c>
      <c r="F2" s="8">
        <v>0.1</v>
      </c>
    </row>
    <row r="3" spans="1:6" x14ac:dyDescent="0.25">
      <c r="A3" s="2">
        <v>2</v>
      </c>
      <c r="B3" s="2">
        <v>4</v>
      </c>
      <c r="D3" s="7">
        <v>2</v>
      </c>
      <c r="E3">
        <v>4</v>
      </c>
      <c r="F3" s="8">
        <v>0.2</v>
      </c>
    </row>
    <row r="4" spans="1:6" x14ac:dyDescent="0.25">
      <c r="A4" s="2">
        <v>3</v>
      </c>
      <c r="B4" s="2">
        <v>3</v>
      </c>
      <c r="D4" s="7">
        <v>3</v>
      </c>
      <c r="E4">
        <v>4</v>
      </c>
      <c r="F4" s="8">
        <v>0.2</v>
      </c>
    </row>
    <row r="5" spans="1:6" x14ac:dyDescent="0.25">
      <c r="A5" s="2">
        <v>4</v>
      </c>
      <c r="B5" s="2">
        <v>2</v>
      </c>
      <c r="D5" s="7">
        <v>4</v>
      </c>
      <c r="E5">
        <v>5</v>
      </c>
      <c r="F5" s="8">
        <v>0.25</v>
      </c>
    </row>
    <row r="6" spans="1:6" x14ac:dyDescent="0.25">
      <c r="A6" s="2">
        <v>5</v>
      </c>
      <c r="B6" s="2">
        <v>5</v>
      </c>
      <c r="D6" s="7">
        <v>5</v>
      </c>
      <c r="E6">
        <v>5</v>
      </c>
      <c r="F6" s="8">
        <v>0.25</v>
      </c>
    </row>
    <row r="7" spans="1:6" x14ac:dyDescent="0.25">
      <c r="A7" s="2">
        <v>6</v>
      </c>
      <c r="B7" s="2">
        <v>1</v>
      </c>
      <c r="D7" s="7" t="s">
        <v>17</v>
      </c>
      <c r="E7">
        <v>20</v>
      </c>
      <c r="F7" s="8">
        <v>1</v>
      </c>
    </row>
    <row r="8" spans="1:6" x14ac:dyDescent="0.25">
      <c r="A8" s="2">
        <v>7</v>
      </c>
      <c r="B8" s="2">
        <v>4</v>
      </c>
    </row>
    <row r="9" spans="1:6" x14ac:dyDescent="0.25">
      <c r="A9" s="2">
        <v>8</v>
      </c>
      <c r="B9" s="2">
        <v>3</v>
      </c>
    </row>
    <row r="10" spans="1:6" x14ac:dyDescent="0.25">
      <c r="A10" s="2">
        <v>9</v>
      </c>
      <c r="B10" s="2">
        <v>2</v>
      </c>
    </row>
    <row r="11" spans="1:6" x14ac:dyDescent="0.25">
      <c r="A11" s="2">
        <v>10</v>
      </c>
      <c r="B11" s="2">
        <v>5</v>
      </c>
    </row>
    <row r="12" spans="1:6" x14ac:dyDescent="0.25">
      <c r="A12" s="2">
        <v>11</v>
      </c>
      <c r="B12" s="2">
        <v>3</v>
      </c>
    </row>
    <row r="13" spans="1:6" x14ac:dyDescent="0.25">
      <c r="A13" s="2">
        <v>12</v>
      </c>
      <c r="B13" s="2">
        <v>4</v>
      </c>
    </row>
    <row r="14" spans="1:6" x14ac:dyDescent="0.25">
      <c r="A14" s="2">
        <v>13</v>
      </c>
      <c r="B14" s="2">
        <v>1</v>
      </c>
    </row>
    <row r="15" spans="1:6" x14ac:dyDescent="0.25">
      <c r="A15" s="2">
        <v>14</v>
      </c>
      <c r="B15" s="2">
        <v>2</v>
      </c>
    </row>
    <row r="16" spans="1:6" x14ac:dyDescent="0.25">
      <c r="A16" s="2">
        <v>15</v>
      </c>
      <c r="B16" s="2">
        <v>5</v>
      </c>
    </row>
    <row r="17" spans="1:2" x14ac:dyDescent="0.25">
      <c r="A17" s="2">
        <v>16</v>
      </c>
      <c r="B17" s="2">
        <v>4</v>
      </c>
    </row>
    <row r="18" spans="1:2" x14ac:dyDescent="0.25">
      <c r="A18" s="2">
        <v>17</v>
      </c>
      <c r="B18" s="2">
        <v>3</v>
      </c>
    </row>
    <row r="19" spans="1:2" x14ac:dyDescent="0.25">
      <c r="A19" s="2">
        <v>18</v>
      </c>
      <c r="B19" s="2">
        <v>2</v>
      </c>
    </row>
    <row r="20" spans="1:2" x14ac:dyDescent="0.25">
      <c r="A20" s="2">
        <v>19</v>
      </c>
      <c r="B20" s="2">
        <v>5</v>
      </c>
    </row>
    <row r="21" spans="1:2" x14ac:dyDescent="0.25">
      <c r="A21" s="2">
        <v>20</v>
      </c>
      <c r="B21" s="2">
        <v>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026093-9748-4A52-9429-A60D25C8A8D8}">
  <dimension ref="A1:F21"/>
  <sheetViews>
    <sheetView showGridLines="0" workbookViewId="0"/>
  </sheetViews>
  <sheetFormatPr defaultRowHeight="15" x14ac:dyDescent="0.25"/>
  <cols>
    <col min="1" max="1" width="14.140625" bestFit="1" customWidth="1"/>
    <col min="2" max="2" width="10.85546875" bestFit="1" customWidth="1"/>
    <col min="3" max="3" width="3.7109375" customWidth="1"/>
    <col min="4" max="4" width="10.140625" customWidth="1"/>
    <col min="6" max="6" width="17.85546875" bestFit="1" customWidth="1"/>
  </cols>
  <sheetData>
    <row r="1" spans="1:6" x14ac:dyDescent="0.25">
      <c r="A1" s="1" t="s">
        <v>0</v>
      </c>
      <c r="B1" s="1" t="s">
        <v>1</v>
      </c>
      <c r="D1" s="3" t="s">
        <v>1</v>
      </c>
      <c r="E1" s="4"/>
    </row>
    <row r="2" spans="1:6" x14ac:dyDescent="0.25">
      <c r="A2" s="2">
        <v>1</v>
      </c>
      <c r="B2" s="2">
        <v>1</v>
      </c>
      <c r="D2" s="2" t="s">
        <v>9</v>
      </c>
      <c r="E2" s="2">
        <v>1</v>
      </c>
    </row>
    <row r="3" spans="1:6" x14ac:dyDescent="0.25">
      <c r="A3" s="2">
        <v>2</v>
      </c>
      <c r="B3" s="2">
        <v>2</v>
      </c>
      <c r="D3" s="2" t="s">
        <v>13</v>
      </c>
      <c r="E3" s="2">
        <v>2</v>
      </c>
    </row>
    <row r="4" spans="1:6" x14ac:dyDescent="0.25">
      <c r="A4" s="2">
        <v>3</v>
      </c>
      <c r="B4" s="2">
        <v>3</v>
      </c>
      <c r="D4" s="2" t="s">
        <v>10</v>
      </c>
      <c r="E4" s="2">
        <v>3</v>
      </c>
    </row>
    <row r="5" spans="1:6" x14ac:dyDescent="0.25">
      <c r="A5" s="2">
        <v>4</v>
      </c>
      <c r="B5" s="2">
        <v>2</v>
      </c>
    </row>
    <row r="6" spans="1:6" x14ac:dyDescent="0.25">
      <c r="A6" s="2">
        <v>5</v>
      </c>
      <c r="B6" s="2">
        <v>1</v>
      </c>
      <c r="D6" s="1" t="s">
        <v>18</v>
      </c>
      <c r="E6" s="2">
        <f>AVERAGE(B2:B21)</f>
        <v>1.85</v>
      </c>
      <c r="F6" s="12" t="str">
        <f ca="1">_xlfn.FORMULATEXT(E6)</f>
        <v>=AVERAGE(B2:B21)</v>
      </c>
    </row>
    <row r="7" spans="1:6" x14ac:dyDescent="0.25">
      <c r="A7" s="2">
        <v>6</v>
      </c>
      <c r="B7" s="2">
        <v>3</v>
      </c>
      <c r="D7" s="1" t="s">
        <v>19</v>
      </c>
      <c r="E7" s="2">
        <f>MEDIAN(B2:B21)</f>
        <v>2</v>
      </c>
      <c r="F7" s="12" t="str">
        <f t="shared" ref="F7:F8" ca="1" si="0">_xlfn.FORMULATEXT(E7)</f>
        <v>=MEDIAN(B2:B21)</v>
      </c>
    </row>
    <row r="8" spans="1:6" x14ac:dyDescent="0.25">
      <c r="A8" s="2">
        <v>7</v>
      </c>
      <c r="B8" s="2">
        <v>1</v>
      </c>
      <c r="D8" s="1" t="s">
        <v>20</v>
      </c>
      <c r="E8" s="2">
        <f>MODE(B2:B21)</f>
        <v>1</v>
      </c>
      <c r="F8" s="12" t="str">
        <f t="shared" ca="1" si="0"/>
        <v>=MODE(B2:B21)</v>
      </c>
    </row>
    <row r="9" spans="1:6" x14ac:dyDescent="0.25">
      <c r="A9" s="2">
        <v>8</v>
      </c>
      <c r="B9" s="2">
        <v>2</v>
      </c>
    </row>
    <row r="10" spans="1:6" x14ac:dyDescent="0.25">
      <c r="A10" s="2">
        <v>9</v>
      </c>
      <c r="B10" s="2">
        <v>3</v>
      </c>
    </row>
    <row r="11" spans="1:6" x14ac:dyDescent="0.25">
      <c r="A11" s="2">
        <v>10</v>
      </c>
      <c r="B11" s="2">
        <v>1</v>
      </c>
    </row>
    <row r="12" spans="1:6" x14ac:dyDescent="0.25">
      <c r="A12" s="2">
        <v>11</v>
      </c>
      <c r="B12" s="2">
        <v>2</v>
      </c>
    </row>
    <row r="13" spans="1:6" x14ac:dyDescent="0.25">
      <c r="A13" s="2">
        <v>12</v>
      </c>
      <c r="B13" s="2">
        <v>1</v>
      </c>
    </row>
    <row r="14" spans="1:6" x14ac:dyDescent="0.25">
      <c r="A14" s="2">
        <v>13</v>
      </c>
      <c r="B14" s="2">
        <v>3</v>
      </c>
    </row>
    <row r="15" spans="1:6" x14ac:dyDescent="0.25">
      <c r="A15" s="2">
        <v>14</v>
      </c>
      <c r="B15" s="2">
        <v>2</v>
      </c>
    </row>
    <row r="16" spans="1:6" x14ac:dyDescent="0.25">
      <c r="A16" s="2">
        <v>15</v>
      </c>
      <c r="B16" s="2">
        <v>1</v>
      </c>
    </row>
    <row r="17" spans="1:2" x14ac:dyDescent="0.25">
      <c r="A17" s="2">
        <v>16</v>
      </c>
      <c r="B17" s="2">
        <v>2</v>
      </c>
    </row>
    <row r="18" spans="1:2" x14ac:dyDescent="0.25">
      <c r="A18" s="2">
        <v>17</v>
      </c>
      <c r="B18" s="2">
        <v>3</v>
      </c>
    </row>
    <row r="19" spans="1:2" x14ac:dyDescent="0.25">
      <c r="A19" s="2">
        <v>18</v>
      </c>
      <c r="B19" s="2">
        <v>1</v>
      </c>
    </row>
    <row r="20" spans="1:2" x14ac:dyDescent="0.25">
      <c r="A20" s="2">
        <v>19</v>
      </c>
      <c r="B20" s="2">
        <v>1</v>
      </c>
    </row>
    <row r="21" spans="1:2" x14ac:dyDescent="0.25">
      <c r="A21" s="2">
        <v>20</v>
      </c>
      <c r="B21" s="2">
        <v>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CB53E-7FC4-494D-84B8-E5C8D3322CCD}">
  <dimension ref="A1:F21"/>
  <sheetViews>
    <sheetView showGridLines="0" workbookViewId="0"/>
  </sheetViews>
  <sheetFormatPr defaultRowHeight="15" x14ac:dyDescent="0.25"/>
  <cols>
    <col min="1" max="1" width="14.140625" bestFit="1" customWidth="1"/>
    <col min="2" max="2" width="10.85546875" bestFit="1" customWidth="1"/>
    <col min="3" max="3" width="3.7109375" customWidth="1"/>
    <col min="4" max="4" width="18" bestFit="1" customWidth="1"/>
    <col min="6" max="6" width="16.7109375" bestFit="1" customWidth="1"/>
  </cols>
  <sheetData>
    <row r="1" spans="1:6" x14ac:dyDescent="0.25">
      <c r="A1" s="1" t="s">
        <v>0</v>
      </c>
      <c r="B1" s="1" t="s">
        <v>1</v>
      </c>
      <c r="D1" s="3" t="s">
        <v>1</v>
      </c>
      <c r="E1" s="4"/>
    </row>
    <row r="2" spans="1:6" x14ac:dyDescent="0.25">
      <c r="A2" s="2">
        <v>1</v>
      </c>
      <c r="B2" s="2">
        <v>1</v>
      </c>
      <c r="D2" s="2" t="s">
        <v>9</v>
      </c>
      <c r="E2" s="2">
        <v>1</v>
      </c>
    </row>
    <row r="3" spans="1:6" x14ac:dyDescent="0.25">
      <c r="A3" s="2">
        <v>2</v>
      </c>
      <c r="B3" s="2">
        <v>2</v>
      </c>
      <c r="D3" s="2" t="s">
        <v>13</v>
      </c>
      <c r="E3" s="2">
        <v>2</v>
      </c>
    </row>
    <row r="4" spans="1:6" x14ac:dyDescent="0.25">
      <c r="A4" s="2">
        <v>3</v>
      </c>
      <c r="B4" s="2">
        <v>3</v>
      </c>
      <c r="D4" s="2" t="s">
        <v>10</v>
      </c>
      <c r="E4" s="2">
        <v>3</v>
      </c>
    </row>
    <row r="5" spans="1:6" x14ac:dyDescent="0.25">
      <c r="A5" s="2">
        <v>4</v>
      </c>
      <c r="B5" s="2">
        <v>2</v>
      </c>
    </row>
    <row r="6" spans="1:6" x14ac:dyDescent="0.25">
      <c r="A6" s="2">
        <v>5</v>
      </c>
      <c r="B6" s="2">
        <v>1</v>
      </c>
      <c r="D6" s="1" t="s">
        <v>21</v>
      </c>
      <c r="E6" s="2">
        <f>MAX(B2:B21)</f>
        <v>3</v>
      </c>
      <c r="F6" s="12" t="str">
        <f ca="1">_xlfn.FORMULATEXT(E6)</f>
        <v>=MAX(B2:B21)</v>
      </c>
    </row>
    <row r="7" spans="1:6" x14ac:dyDescent="0.25">
      <c r="A7" s="2">
        <v>6</v>
      </c>
      <c r="B7" s="2">
        <v>3</v>
      </c>
      <c r="D7" s="1" t="s">
        <v>22</v>
      </c>
      <c r="E7" s="2">
        <f>MIN(B2:B21)</f>
        <v>1</v>
      </c>
      <c r="F7" s="12" t="str">
        <f t="shared" ref="F7:F10" ca="1" si="0">_xlfn.FORMULATEXT(E7)</f>
        <v>=MIN(B2:B21)</v>
      </c>
    </row>
    <row r="8" spans="1:6" x14ac:dyDescent="0.25">
      <c r="A8" s="2">
        <v>7</v>
      </c>
      <c r="B8" s="2">
        <v>1</v>
      </c>
      <c r="D8" s="1" t="s">
        <v>23</v>
      </c>
      <c r="E8" s="2">
        <f>E6-E7</f>
        <v>2</v>
      </c>
      <c r="F8" s="12" t="str">
        <f t="shared" ca="1" si="0"/>
        <v>=E6-E7</v>
      </c>
    </row>
    <row r="9" spans="1:6" x14ac:dyDescent="0.25">
      <c r="A9" s="2">
        <v>8</v>
      </c>
      <c r="B9" s="2">
        <v>2</v>
      </c>
      <c r="D9" s="1" t="s">
        <v>24</v>
      </c>
      <c r="E9" s="9">
        <f>_xlfn.STDEV.P(B2:B21)</f>
        <v>0.79214897588774291</v>
      </c>
      <c r="F9" s="12" t="str">
        <f t="shared" ca="1" si="0"/>
        <v>=STDEV.P(B2:B21)</v>
      </c>
    </row>
    <row r="10" spans="1:6" x14ac:dyDescent="0.25">
      <c r="A10" s="2">
        <v>9</v>
      </c>
      <c r="B10" s="2">
        <v>3</v>
      </c>
      <c r="D10" s="1" t="s">
        <v>25</v>
      </c>
      <c r="E10" s="9">
        <f>_xlfn.VAR.P(B2:B21)</f>
        <v>0.62749999999999995</v>
      </c>
      <c r="F10" s="12" t="str">
        <f t="shared" ca="1" si="0"/>
        <v>=VAR.P(B2:B21)</v>
      </c>
    </row>
    <row r="11" spans="1:6" x14ac:dyDescent="0.25">
      <c r="A11" s="2">
        <v>10</v>
      </c>
      <c r="B11" s="2">
        <v>1</v>
      </c>
    </row>
    <row r="12" spans="1:6" x14ac:dyDescent="0.25">
      <c r="A12" s="2">
        <v>11</v>
      </c>
      <c r="B12" s="2">
        <v>2</v>
      </c>
    </row>
    <row r="13" spans="1:6" x14ac:dyDescent="0.25">
      <c r="A13" s="2">
        <v>12</v>
      </c>
      <c r="B13" s="2">
        <v>1</v>
      </c>
    </row>
    <row r="14" spans="1:6" x14ac:dyDescent="0.25">
      <c r="A14" s="2">
        <v>13</v>
      </c>
      <c r="B14" s="2">
        <v>3</v>
      </c>
    </row>
    <row r="15" spans="1:6" x14ac:dyDescent="0.25">
      <c r="A15" s="2">
        <v>14</v>
      </c>
      <c r="B15" s="2">
        <v>2</v>
      </c>
    </row>
    <row r="16" spans="1:6" x14ac:dyDescent="0.25">
      <c r="A16" s="2">
        <v>15</v>
      </c>
      <c r="B16" s="2">
        <v>1</v>
      </c>
    </row>
    <row r="17" spans="1:2" x14ac:dyDescent="0.25">
      <c r="A17" s="2">
        <v>16</v>
      </c>
      <c r="B17" s="2">
        <v>2</v>
      </c>
    </row>
    <row r="18" spans="1:2" x14ac:dyDescent="0.25">
      <c r="A18" s="2">
        <v>17</v>
      </c>
      <c r="B18" s="2">
        <v>3</v>
      </c>
    </row>
    <row r="19" spans="1:2" x14ac:dyDescent="0.25">
      <c r="A19" s="2">
        <v>18</v>
      </c>
      <c r="B19" s="2">
        <v>1</v>
      </c>
    </row>
    <row r="20" spans="1:2" x14ac:dyDescent="0.25">
      <c r="A20" s="2">
        <v>19</v>
      </c>
      <c r="B20" s="2">
        <v>1</v>
      </c>
    </row>
    <row r="21" spans="1:2" x14ac:dyDescent="0.25">
      <c r="A21" s="2">
        <v>20</v>
      </c>
      <c r="B21" s="2">
        <v>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87216-BAC5-42E7-9243-42386CAEDF2E}">
  <dimension ref="A1:H21"/>
  <sheetViews>
    <sheetView showGridLines="0" workbookViewId="0"/>
  </sheetViews>
  <sheetFormatPr defaultRowHeight="15" x14ac:dyDescent="0.25"/>
  <cols>
    <col min="1" max="1" width="14.140625" bestFit="1" customWidth="1"/>
    <col min="2" max="2" width="10.85546875" bestFit="1" customWidth="1"/>
    <col min="3" max="3" width="20.85546875" bestFit="1" customWidth="1"/>
    <col min="4" max="4" width="3.7109375" customWidth="1"/>
    <col min="5" max="5" width="29.140625" bestFit="1" customWidth="1"/>
    <col min="6" max="6" width="23.140625" customWidth="1"/>
    <col min="7" max="7" width="7.5703125" customWidth="1"/>
    <col min="8" max="8" width="11.28515625" bestFit="1" customWidth="1"/>
    <col min="9" max="9" width="3.7109375" customWidth="1"/>
    <col min="11" max="11" width="27.7109375" bestFit="1" customWidth="1"/>
    <col min="12" max="12" width="16.28515625" bestFit="1" customWidth="1"/>
    <col min="13" max="13" width="3" bestFit="1" customWidth="1"/>
    <col min="14" max="14" width="11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E1" s="6" t="s">
        <v>26</v>
      </c>
      <c r="F1" s="6" t="s">
        <v>2</v>
      </c>
    </row>
    <row r="2" spans="1:8" x14ac:dyDescent="0.25">
      <c r="A2" s="2">
        <v>1</v>
      </c>
      <c r="B2" s="2">
        <v>1</v>
      </c>
      <c r="C2" s="2">
        <v>1</v>
      </c>
      <c r="E2" s="6" t="s">
        <v>1</v>
      </c>
      <c r="F2" t="s">
        <v>12</v>
      </c>
      <c r="G2" t="s">
        <v>11</v>
      </c>
      <c r="H2" t="s">
        <v>17</v>
      </c>
    </row>
    <row r="3" spans="1:8" x14ac:dyDescent="0.25">
      <c r="A3" s="2">
        <v>2</v>
      </c>
      <c r="B3" s="2">
        <v>2</v>
      </c>
      <c r="C3" s="2">
        <v>1</v>
      </c>
      <c r="E3" s="7" t="s">
        <v>9</v>
      </c>
      <c r="F3">
        <v>1</v>
      </c>
      <c r="G3">
        <v>7</v>
      </c>
      <c r="H3">
        <v>8</v>
      </c>
    </row>
    <row r="4" spans="1:8" x14ac:dyDescent="0.25">
      <c r="A4" s="2">
        <v>3</v>
      </c>
      <c r="B4" s="2">
        <v>3</v>
      </c>
      <c r="C4" s="2">
        <v>0</v>
      </c>
      <c r="E4" s="7" t="s">
        <v>13</v>
      </c>
      <c r="F4">
        <v>4</v>
      </c>
      <c r="G4">
        <v>3</v>
      </c>
      <c r="H4">
        <v>7</v>
      </c>
    </row>
    <row r="5" spans="1:8" x14ac:dyDescent="0.25">
      <c r="A5" s="2">
        <v>4</v>
      </c>
      <c r="B5" s="2">
        <v>2</v>
      </c>
      <c r="C5" s="2">
        <v>0</v>
      </c>
      <c r="E5" s="7" t="s">
        <v>10</v>
      </c>
      <c r="F5">
        <v>5</v>
      </c>
      <c r="H5">
        <v>5</v>
      </c>
    </row>
    <row r="6" spans="1:8" x14ac:dyDescent="0.25">
      <c r="A6" s="2">
        <v>5</v>
      </c>
      <c r="B6" s="2">
        <v>1</v>
      </c>
      <c r="C6" s="2">
        <v>1</v>
      </c>
      <c r="E6" s="7" t="s">
        <v>17</v>
      </c>
      <c r="F6">
        <v>10</v>
      </c>
      <c r="G6">
        <v>10</v>
      </c>
      <c r="H6">
        <v>20</v>
      </c>
    </row>
    <row r="7" spans="1:8" x14ac:dyDescent="0.25">
      <c r="A7" s="2">
        <v>6</v>
      </c>
      <c r="B7" s="2">
        <v>3</v>
      </c>
      <c r="C7" s="2">
        <v>0</v>
      </c>
    </row>
    <row r="8" spans="1:8" x14ac:dyDescent="0.25">
      <c r="A8" s="2">
        <v>7</v>
      </c>
      <c r="B8" s="2">
        <v>1</v>
      </c>
      <c r="C8" s="2">
        <v>1</v>
      </c>
    </row>
    <row r="9" spans="1:8" x14ac:dyDescent="0.25">
      <c r="A9" s="2">
        <v>8</v>
      </c>
      <c r="B9" s="2">
        <v>2</v>
      </c>
      <c r="C9" s="2">
        <v>0</v>
      </c>
      <c r="E9" s="3" t="s">
        <v>1</v>
      </c>
      <c r="F9" s="4"/>
    </row>
    <row r="10" spans="1:8" x14ac:dyDescent="0.25">
      <c r="A10" s="2">
        <v>9</v>
      </c>
      <c r="B10" s="2">
        <v>3</v>
      </c>
      <c r="C10" s="2">
        <v>0</v>
      </c>
      <c r="E10" s="2" t="s">
        <v>9</v>
      </c>
      <c r="F10" s="2">
        <v>1</v>
      </c>
    </row>
    <row r="11" spans="1:8" x14ac:dyDescent="0.25">
      <c r="A11" s="2">
        <v>10</v>
      </c>
      <c r="B11" s="2">
        <v>1</v>
      </c>
      <c r="C11" s="2">
        <v>1</v>
      </c>
      <c r="E11" s="2" t="s">
        <v>13</v>
      </c>
      <c r="F11" s="2">
        <v>2</v>
      </c>
    </row>
    <row r="12" spans="1:8" x14ac:dyDescent="0.25">
      <c r="A12" s="2">
        <v>11</v>
      </c>
      <c r="B12" s="2">
        <v>2</v>
      </c>
      <c r="C12" s="2">
        <v>0</v>
      </c>
      <c r="E12" s="2" t="s">
        <v>10</v>
      </c>
      <c r="F12" s="2">
        <v>3</v>
      </c>
    </row>
    <row r="13" spans="1:8" x14ac:dyDescent="0.25">
      <c r="A13" s="2">
        <v>12</v>
      </c>
      <c r="B13" s="2">
        <v>1</v>
      </c>
      <c r="C13" s="2">
        <v>1</v>
      </c>
    </row>
    <row r="14" spans="1:8" x14ac:dyDescent="0.25">
      <c r="A14" s="2">
        <v>13</v>
      </c>
      <c r="B14" s="2">
        <v>3</v>
      </c>
      <c r="C14" s="2">
        <v>0</v>
      </c>
      <c r="E14" s="3" t="s">
        <v>2</v>
      </c>
      <c r="F14" s="4"/>
    </row>
    <row r="15" spans="1:8" x14ac:dyDescent="0.25">
      <c r="A15" s="2">
        <v>14</v>
      </c>
      <c r="B15" s="2">
        <v>2</v>
      </c>
      <c r="C15" s="2">
        <v>0</v>
      </c>
      <c r="E15" s="2" t="s">
        <v>11</v>
      </c>
      <c r="F15" s="2">
        <v>1</v>
      </c>
    </row>
    <row r="16" spans="1:8" x14ac:dyDescent="0.25">
      <c r="A16" s="2">
        <v>15</v>
      </c>
      <c r="B16" s="2">
        <v>1</v>
      </c>
      <c r="C16" s="2">
        <v>1</v>
      </c>
      <c r="E16" s="2" t="s">
        <v>12</v>
      </c>
      <c r="F16" s="2">
        <v>0</v>
      </c>
    </row>
    <row r="17" spans="1:3" x14ac:dyDescent="0.25">
      <c r="A17" s="2">
        <v>16</v>
      </c>
      <c r="B17" s="2">
        <v>2</v>
      </c>
      <c r="C17" s="2">
        <v>1</v>
      </c>
    </row>
    <row r="18" spans="1:3" x14ac:dyDescent="0.25">
      <c r="A18" s="2">
        <v>17</v>
      </c>
      <c r="B18" s="2">
        <v>3</v>
      </c>
      <c r="C18" s="2">
        <v>0</v>
      </c>
    </row>
    <row r="19" spans="1:3" x14ac:dyDescent="0.25">
      <c r="A19" s="2">
        <v>18</v>
      </c>
      <c r="B19" s="2">
        <v>1</v>
      </c>
      <c r="C19" s="2">
        <v>0</v>
      </c>
    </row>
    <row r="20" spans="1:3" x14ac:dyDescent="0.25">
      <c r="A20" s="2">
        <v>19</v>
      </c>
      <c r="B20" s="2">
        <v>1</v>
      </c>
      <c r="C20" s="2">
        <v>1</v>
      </c>
    </row>
    <row r="21" spans="1:3" x14ac:dyDescent="0.25">
      <c r="A21" s="2">
        <v>20</v>
      </c>
      <c r="B21" s="2">
        <v>2</v>
      </c>
      <c r="C21" s="2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0AB02-C72B-4541-B4B0-17CF047636E1}">
  <dimension ref="A1:H21"/>
  <sheetViews>
    <sheetView showGridLines="0" workbookViewId="0"/>
  </sheetViews>
  <sheetFormatPr defaultRowHeight="15" x14ac:dyDescent="0.25"/>
  <cols>
    <col min="1" max="1" width="14.140625" bestFit="1" customWidth="1"/>
    <col min="2" max="2" width="10.85546875" bestFit="1" customWidth="1"/>
    <col min="3" max="3" width="20.85546875" bestFit="1" customWidth="1"/>
    <col min="4" max="4" width="3.7109375" customWidth="1"/>
    <col min="5" max="5" width="29.140625" bestFit="1" customWidth="1"/>
    <col min="6" max="6" width="23.140625" bestFit="1" customWidth="1"/>
    <col min="7" max="7" width="8.140625" bestFit="1" customWidth="1"/>
    <col min="8" max="8" width="11.28515625" bestFit="1" customWidth="1"/>
    <col min="9" max="9" width="3.7109375" customWidth="1"/>
    <col min="10" max="10" width="10.28515625" customWidth="1"/>
    <col min="12" max="12" width="3.7109375" customWidth="1"/>
    <col min="13" max="13" width="12" customWidth="1"/>
    <col min="14" max="14" width="9.28515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E1" s="6" t="s">
        <v>26</v>
      </c>
      <c r="F1" s="6" t="s">
        <v>2</v>
      </c>
    </row>
    <row r="2" spans="1:8" x14ac:dyDescent="0.25">
      <c r="A2" s="2">
        <v>1</v>
      </c>
      <c r="B2" s="2">
        <v>1</v>
      </c>
      <c r="C2" s="2">
        <v>1</v>
      </c>
      <c r="E2" s="6" t="s">
        <v>1</v>
      </c>
      <c r="F2" t="s">
        <v>12</v>
      </c>
      <c r="G2" t="s">
        <v>11</v>
      </c>
      <c r="H2" t="s">
        <v>17</v>
      </c>
    </row>
    <row r="3" spans="1:8" x14ac:dyDescent="0.25">
      <c r="A3" s="2">
        <v>2</v>
      </c>
      <c r="B3" s="2">
        <v>2</v>
      </c>
      <c r="C3" s="2">
        <v>1</v>
      </c>
      <c r="E3" s="7" t="s">
        <v>9</v>
      </c>
      <c r="F3" s="8">
        <v>0.1</v>
      </c>
      <c r="G3" s="8">
        <v>0.7</v>
      </c>
      <c r="H3" s="8">
        <v>0.4</v>
      </c>
    </row>
    <row r="4" spans="1:8" x14ac:dyDescent="0.25">
      <c r="A4" s="2">
        <v>3</v>
      </c>
      <c r="B4" s="2">
        <v>3</v>
      </c>
      <c r="C4" s="2">
        <v>0</v>
      </c>
      <c r="E4" s="7" t="s">
        <v>13</v>
      </c>
      <c r="F4" s="8">
        <v>0.4</v>
      </c>
      <c r="G4" s="8">
        <v>0.3</v>
      </c>
      <c r="H4" s="8">
        <v>0.35</v>
      </c>
    </row>
    <row r="5" spans="1:8" x14ac:dyDescent="0.25">
      <c r="A5" s="2">
        <v>4</v>
      </c>
      <c r="B5" s="2">
        <v>2</v>
      </c>
      <c r="C5" s="2">
        <v>0</v>
      </c>
      <c r="E5" s="7" t="s">
        <v>10</v>
      </c>
      <c r="F5" s="8">
        <v>0.5</v>
      </c>
      <c r="G5" s="8">
        <v>0</v>
      </c>
      <c r="H5" s="8">
        <v>0.25</v>
      </c>
    </row>
    <row r="6" spans="1:8" x14ac:dyDescent="0.25">
      <c r="A6" s="2">
        <v>5</v>
      </c>
      <c r="B6" s="2">
        <v>1</v>
      </c>
      <c r="C6" s="2">
        <v>1</v>
      </c>
      <c r="E6" s="7" t="s">
        <v>17</v>
      </c>
      <c r="F6" s="8">
        <v>1</v>
      </c>
      <c r="G6" s="8">
        <v>1</v>
      </c>
      <c r="H6" s="8">
        <v>1</v>
      </c>
    </row>
    <row r="7" spans="1:8" x14ac:dyDescent="0.25">
      <c r="A7" s="2">
        <v>6</v>
      </c>
      <c r="B7" s="2">
        <v>3</v>
      </c>
      <c r="C7" s="2">
        <v>0</v>
      </c>
    </row>
    <row r="8" spans="1:8" x14ac:dyDescent="0.25">
      <c r="A8" s="2">
        <v>7</v>
      </c>
      <c r="B8" s="2">
        <v>1</v>
      </c>
      <c r="C8" s="2">
        <v>1</v>
      </c>
    </row>
    <row r="9" spans="1:8" x14ac:dyDescent="0.25">
      <c r="A9" s="2">
        <v>8</v>
      </c>
      <c r="B9" s="2">
        <v>2</v>
      </c>
      <c r="C9" s="2">
        <v>0</v>
      </c>
      <c r="E9" s="3" t="s">
        <v>1</v>
      </c>
      <c r="F9" s="4"/>
    </row>
    <row r="10" spans="1:8" x14ac:dyDescent="0.25">
      <c r="A10" s="2">
        <v>9</v>
      </c>
      <c r="B10" s="2">
        <v>3</v>
      </c>
      <c r="C10" s="2">
        <v>0</v>
      </c>
      <c r="E10" s="2" t="s">
        <v>9</v>
      </c>
      <c r="F10" s="2">
        <v>1</v>
      </c>
    </row>
    <row r="11" spans="1:8" x14ac:dyDescent="0.25">
      <c r="A11" s="2">
        <v>10</v>
      </c>
      <c r="B11" s="2">
        <v>1</v>
      </c>
      <c r="C11" s="2">
        <v>1</v>
      </c>
      <c r="E11" s="2" t="s">
        <v>13</v>
      </c>
      <c r="F11" s="2">
        <v>2</v>
      </c>
    </row>
    <row r="12" spans="1:8" x14ac:dyDescent="0.25">
      <c r="A12" s="2">
        <v>11</v>
      </c>
      <c r="B12" s="2">
        <v>2</v>
      </c>
      <c r="C12" s="2">
        <v>0</v>
      </c>
      <c r="E12" s="2" t="s">
        <v>10</v>
      </c>
      <c r="F12" s="2">
        <v>3</v>
      </c>
    </row>
    <row r="13" spans="1:8" x14ac:dyDescent="0.25">
      <c r="A13" s="2">
        <v>12</v>
      </c>
      <c r="B13" s="2">
        <v>1</v>
      </c>
      <c r="C13" s="2">
        <v>1</v>
      </c>
    </row>
    <row r="14" spans="1:8" x14ac:dyDescent="0.25">
      <c r="A14" s="2">
        <v>13</v>
      </c>
      <c r="B14" s="2">
        <v>3</v>
      </c>
      <c r="C14" s="2">
        <v>0</v>
      </c>
      <c r="E14" s="3" t="s">
        <v>2</v>
      </c>
      <c r="F14" s="4"/>
    </row>
    <row r="15" spans="1:8" x14ac:dyDescent="0.25">
      <c r="A15" s="2">
        <v>14</v>
      </c>
      <c r="B15" s="2">
        <v>2</v>
      </c>
      <c r="C15" s="2">
        <v>0</v>
      </c>
      <c r="E15" s="2" t="s">
        <v>11</v>
      </c>
      <c r="F15" s="2">
        <v>1</v>
      </c>
    </row>
    <row r="16" spans="1:8" x14ac:dyDescent="0.25">
      <c r="A16" s="2">
        <v>15</v>
      </c>
      <c r="B16" s="2">
        <v>1</v>
      </c>
      <c r="C16" s="2">
        <v>1</v>
      </c>
      <c r="E16" s="2" t="s">
        <v>12</v>
      </c>
      <c r="F16" s="2">
        <v>0</v>
      </c>
    </row>
    <row r="17" spans="1:3" x14ac:dyDescent="0.25">
      <c r="A17" s="2">
        <v>16</v>
      </c>
      <c r="B17" s="2">
        <v>2</v>
      </c>
      <c r="C17" s="2">
        <v>1</v>
      </c>
    </row>
    <row r="18" spans="1:3" x14ac:dyDescent="0.25">
      <c r="A18" s="2">
        <v>17</v>
      </c>
      <c r="B18" s="2">
        <v>3</v>
      </c>
      <c r="C18" s="2">
        <v>0</v>
      </c>
    </row>
    <row r="19" spans="1:3" x14ac:dyDescent="0.25">
      <c r="A19" s="2">
        <v>18</v>
      </c>
      <c r="B19" s="2">
        <v>1</v>
      </c>
      <c r="C19" s="2">
        <v>0</v>
      </c>
    </row>
    <row r="20" spans="1:3" x14ac:dyDescent="0.25">
      <c r="A20" s="2">
        <v>19</v>
      </c>
      <c r="B20" s="2">
        <v>1</v>
      </c>
      <c r="C20" s="2">
        <v>1</v>
      </c>
    </row>
    <row r="21" spans="1:3" x14ac:dyDescent="0.25">
      <c r="A21" s="2">
        <v>20</v>
      </c>
      <c r="B21" s="2">
        <v>2</v>
      </c>
      <c r="C21" s="2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BC23-2E90-440A-AFD1-5394749F6BBB}">
  <dimension ref="A1:F21"/>
  <sheetViews>
    <sheetView showGridLines="0" workbookViewId="0"/>
  </sheetViews>
  <sheetFormatPr defaultRowHeight="15" x14ac:dyDescent="0.25"/>
  <cols>
    <col min="1" max="1" width="14.140625" bestFit="1" customWidth="1"/>
    <col min="2" max="2" width="16.5703125" bestFit="1" customWidth="1"/>
    <col min="3" max="3" width="20.85546875" bestFit="1" customWidth="1"/>
    <col min="4" max="4" width="3.7109375" customWidth="1"/>
    <col min="5" max="5" width="12.28515625" customWidth="1"/>
    <col min="7" max="7" width="3.7109375" customWidth="1"/>
    <col min="8" max="9" width="10.42578125" customWidth="1"/>
    <col min="13" max="13" width="9.140625" customWidth="1"/>
    <col min="14" max="14" width="11.7109375" customWidth="1"/>
  </cols>
  <sheetData>
    <row r="1" spans="1:6" x14ac:dyDescent="0.25">
      <c r="A1" s="1" t="s">
        <v>0</v>
      </c>
      <c r="B1" s="1" t="s">
        <v>8</v>
      </c>
      <c r="C1" s="1" t="s">
        <v>2</v>
      </c>
      <c r="E1" s="3" t="s">
        <v>8</v>
      </c>
      <c r="F1" s="4"/>
    </row>
    <row r="2" spans="1:6" x14ac:dyDescent="0.25">
      <c r="A2" s="2">
        <v>1</v>
      </c>
      <c r="B2" s="2">
        <v>5</v>
      </c>
      <c r="C2" s="2">
        <v>1</v>
      </c>
      <c r="E2" s="2" t="s">
        <v>3</v>
      </c>
      <c r="F2" s="2">
        <v>1</v>
      </c>
    </row>
    <row r="3" spans="1:6" x14ac:dyDescent="0.25">
      <c r="A3" s="2">
        <v>2</v>
      </c>
      <c r="B3" s="2">
        <v>4</v>
      </c>
      <c r="C3" s="2">
        <v>1</v>
      </c>
      <c r="E3" s="2" t="s">
        <v>4</v>
      </c>
      <c r="F3" s="2">
        <v>2</v>
      </c>
    </row>
    <row r="4" spans="1:6" x14ac:dyDescent="0.25">
      <c r="A4" s="2">
        <v>3</v>
      </c>
      <c r="B4" s="2">
        <v>3</v>
      </c>
      <c r="C4" s="2">
        <v>0</v>
      </c>
      <c r="E4" s="2" t="s">
        <v>5</v>
      </c>
      <c r="F4" s="2">
        <v>3</v>
      </c>
    </row>
    <row r="5" spans="1:6" x14ac:dyDescent="0.25">
      <c r="A5" s="2">
        <v>4</v>
      </c>
      <c r="B5" s="2">
        <v>2</v>
      </c>
      <c r="C5" s="2">
        <v>0</v>
      </c>
      <c r="E5" s="2" t="s">
        <v>6</v>
      </c>
      <c r="F5" s="2">
        <v>4</v>
      </c>
    </row>
    <row r="6" spans="1:6" x14ac:dyDescent="0.25">
      <c r="A6" s="2">
        <v>5</v>
      </c>
      <c r="B6" s="2">
        <v>5</v>
      </c>
      <c r="C6" s="2">
        <v>1</v>
      </c>
      <c r="E6" s="2" t="s">
        <v>7</v>
      </c>
      <c r="F6" s="2">
        <v>5</v>
      </c>
    </row>
    <row r="7" spans="1:6" x14ac:dyDescent="0.25">
      <c r="A7" s="2">
        <v>6</v>
      </c>
      <c r="B7" s="2">
        <v>1</v>
      </c>
      <c r="C7" s="2">
        <v>0</v>
      </c>
    </row>
    <row r="8" spans="1:6" x14ac:dyDescent="0.25">
      <c r="A8" s="2">
        <v>7</v>
      </c>
      <c r="B8" s="2">
        <v>4</v>
      </c>
      <c r="C8" s="2">
        <v>1</v>
      </c>
      <c r="E8" s="3" t="s">
        <v>2</v>
      </c>
      <c r="F8" s="4"/>
    </row>
    <row r="9" spans="1:6" x14ac:dyDescent="0.25">
      <c r="A9" s="2">
        <v>8</v>
      </c>
      <c r="B9" s="2">
        <v>3</v>
      </c>
      <c r="C9" s="2">
        <v>0</v>
      </c>
      <c r="E9" s="2" t="s">
        <v>11</v>
      </c>
      <c r="F9" s="2">
        <v>1</v>
      </c>
    </row>
    <row r="10" spans="1:6" x14ac:dyDescent="0.25">
      <c r="A10" s="2">
        <v>9</v>
      </c>
      <c r="B10" s="2">
        <v>2</v>
      </c>
      <c r="C10" s="2">
        <v>0</v>
      </c>
      <c r="E10" s="2" t="s">
        <v>12</v>
      </c>
      <c r="F10" s="2">
        <v>0</v>
      </c>
    </row>
    <row r="11" spans="1:6" x14ac:dyDescent="0.25">
      <c r="A11" s="2">
        <v>10</v>
      </c>
      <c r="B11" s="2">
        <v>5</v>
      </c>
      <c r="C11" s="2">
        <v>1</v>
      </c>
    </row>
    <row r="12" spans="1:6" x14ac:dyDescent="0.25">
      <c r="A12" s="2">
        <v>11</v>
      </c>
      <c r="B12" s="2">
        <v>3</v>
      </c>
      <c r="C12" s="2">
        <v>0</v>
      </c>
      <c r="E12" s="1" t="s">
        <v>27</v>
      </c>
      <c r="F12" s="9">
        <f>CORREL(B2:B21,C2:C21)</f>
        <v>0.87496123544481352</v>
      </c>
    </row>
    <row r="13" spans="1:6" x14ac:dyDescent="0.25">
      <c r="A13" s="2">
        <v>12</v>
      </c>
      <c r="B13" s="2">
        <v>4</v>
      </c>
      <c r="C13" s="2">
        <v>1</v>
      </c>
    </row>
    <row r="14" spans="1:6" x14ac:dyDescent="0.25">
      <c r="A14" s="2">
        <v>13</v>
      </c>
      <c r="B14" s="2">
        <v>1</v>
      </c>
      <c r="C14" s="2">
        <v>0</v>
      </c>
    </row>
    <row r="15" spans="1:6" x14ac:dyDescent="0.25">
      <c r="A15" s="2">
        <v>14</v>
      </c>
      <c r="B15" s="2">
        <v>2</v>
      </c>
      <c r="C15" s="2">
        <v>0</v>
      </c>
    </row>
    <row r="16" spans="1:6" x14ac:dyDescent="0.25">
      <c r="A16" s="2">
        <v>15</v>
      </c>
      <c r="B16" s="2">
        <v>5</v>
      </c>
      <c r="C16" s="2">
        <v>1</v>
      </c>
    </row>
    <row r="17" spans="1:3" x14ac:dyDescent="0.25">
      <c r="A17" s="2">
        <v>16</v>
      </c>
      <c r="B17" s="2">
        <v>4</v>
      </c>
      <c r="C17" s="2">
        <v>1</v>
      </c>
    </row>
    <row r="18" spans="1:3" x14ac:dyDescent="0.25">
      <c r="A18" s="2">
        <v>17</v>
      </c>
      <c r="B18" s="2">
        <v>3</v>
      </c>
      <c r="C18" s="2">
        <v>0</v>
      </c>
    </row>
    <row r="19" spans="1:3" x14ac:dyDescent="0.25">
      <c r="A19" s="2">
        <v>18</v>
      </c>
      <c r="B19" s="2">
        <v>2</v>
      </c>
      <c r="C19" s="2">
        <v>0</v>
      </c>
    </row>
    <row r="20" spans="1:3" x14ac:dyDescent="0.25">
      <c r="A20" s="2">
        <v>19</v>
      </c>
      <c r="B20" s="2">
        <v>5</v>
      </c>
      <c r="C20" s="2">
        <v>1</v>
      </c>
    </row>
    <row r="21" spans="1:3" x14ac:dyDescent="0.25">
      <c r="A21" s="2">
        <v>20</v>
      </c>
      <c r="B21" s="2">
        <v>4</v>
      </c>
      <c r="C21" s="2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93EF0-B881-443A-8606-A7ED45E4C91F}">
  <dimension ref="A1:G21"/>
  <sheetViews>
    <sheetView showGridLines="0" workbookViewId="0"/>
  </sheetViews>
  <sheetFormatPr defaultRowHeight="15" x14ac:dyDescent="0.25"/>
  <cols>
    <col min="1" max="1" width="14.140625" bestFit="1" customWidth="1"/>
    <col min="2" max="2" width="16.5703125" bestFit="1" customWidth="1"/>
    <col min="3" max="3" width="3.7109375" customWidth="1"/>
    <col min="5" max="5" width="3.7109375" customWidth="1"/>
    <col min="7" max="7" width="9.140625" customWidth="1"/>
    <col min="8" max="8" width="11.7109375" customWidth="1"/>
  </cols>
  <sheetData>
    <row r="1" spans="1:7" x14ac:dyDescent="0.25">
      <c r="A1" s="1" t="s">
        <v>0</v>
      </c>
      <c r="B1" s="1" t="s">
        <v>8</v>
      </c>
      <c r="D1" s="1" t="s">
        <v>29</v>
      </c>
      <c r="F1" s="11" t="s">
        <v>29</v>
      </c>
      <c r="G1" s="11" t="s">
        <v>14</v>
      </c>
    </row>
    <row r="2" spans="1:7" x14ac:dyDescent="0.25">
      <c r="A2" s="2">
        <v>1</v>
      </c>
      <c r="B2" s="2">
        <v>5</v>
      </c>
      <c r="D2" s="2">
        <v>1</v>
      </c>
      <c r="F2">
        <v>1</v>
      </c>
      <c r="G2">
        <v>2</v>
      </c>
    </row>
    <row r="3" spans="1:7" x14ac:dyDescent="0.25">
      <c r="A3" s="2">
        <v>2</v>
      </c>
      <c r="B3" s="2">
        <v>4</v>
      </c>
      <c r="D3" s="2">
        <v>2</v>
      </c>
      <c r="F3">
        <v>2</v>
      </c>
      <c r="G3">
        <v>4</v>
      </c>
    </row>
    <row r="4" spans="1:7" x14ac:dyDescent="0.25">
      <c r="A4" s="2">
        <v>3</v>
      </c>
      <c r="B4" s="2">
        <v>3</v>
      </c>
      <c r="D4" s="2">
        <v>3</v>
      </c>
      <c r="F4">
        <v>3</v>
      </c>
      <c r="G4">
        <v>4</v>
      </c>
    </row>
    <row r="5" spans="1:7" x14ac:dyDescent="0.25">
      <c r="A5" s="2">
        <v>4</v>
      </c>
      <c r="B5" s="2">
        <v>2</v>
      </c>
      <c r="D5" s="2">
        <v>4</v>
      </c>
      <c r="F5">
        <v>4</v>
      </c>
      <c r="G5">
        <v>5</v>
      </c>
    </row>
    <row r="6" spans="1:7" x14ac:dyDescent="0.25">
      <c r="A6" s="2">
        <v>5</v>
      </c>
      <c r="B6" s="2">
        <v>5</v>
      </c>
      <c r="D6" s="2">
        <v>5</v>
      </c>
      <c r="F6">
        <v>5</v>
      </c>
      <c r="G6">
        <v>5</v>
      </c>
    </row>
    <row r="7" spans="1:7" ht="15.75" thickBot="1" x14ac:dyDescent="0.3">
      <c r="A7" s="2">
        <v>6</v>
      </c>
      <c r="B7" s="2">
        <v>1</v>
      </c>
      <c r="F7" s="10" t="s">
        <v>28</v>
      </c>
      <c r="G7" s="10">
        <v>0</v>
      </c>
    </row>
    <row r="8" spans="1:7" x14ac:dyDescent="0.25">
      <c r="A8" s="2">
        <v>7</v>
      </c>
      <c r="B8" s="2">
        <v>4</v>
      </c>
    </row>
    <row r="9" spans="1:7" x14ac:dyDescent="0.25">
      <c r="A9" s="2">
        <v>8</v>
      </c>
      <c r="B9" s="2">
        <v>3</v>
      </c>
    </row>
    <row r="10" spans="1:7" x14ac:dyDescent="0.25">
      <c r="A10" s="2">
        <v>9</v>
      </c>
      <c r="B10" s="2">
        <v>2</v>
      </c>
    </row>
    <row r="11" spans="1:7" x14ac:dyDescent="0.25">
      <c r="A11" s="2">
        <v>10</v>
      </c>
      <c r="B11" s="2">
        <v>5</v>
      </c>
    </row>
    <row r="12" spans="1:7" x14ac:dyDescent="0.25">
      <c r="A12" s="2">
        <v>11</v>
      </c>
      <c r="B12" s="2">
        <v>3</v>
      </c>
    </row>
    <row r="13" spans="1:7" x14ac:dyDescent="0.25">
      <c r="A13" s="2">
        <v>12</v>
      </c>
      <c r="B13" s="2">
        <v>4</v>
      </c>
    </row>
    <row r="14" spans="1:7" x14ac:dyDescent="0.25">
      <c r="A14" s="2">
        <v>13</v>
      </c>
      <c r="B14" s="2">
        <v>1</v>
      </c>
    </row>
    <row r="15" spans="1:7" x14ac:dyDescent="0.25">
      <c r="A15" s="2">
        <v>14</v>
      </c>
      <c r="B15" s="2">
        <v>2</v>
      </c>
    </row>
    <row r="16" spans="1:7" x14ac:dyDescent="0.25">
      <c r="A16" s="2">
        <v>15</v>
      </c>
      <c r="B16" s="2">
        <v>5</v>
      </c>
    </row>
    <row r="17" spans="1:2" x14ac:dyDescent="0.25">
      <c r="A17" s="2">
        <v>16</v>
      </c>
      <c r="B17" s="2">
        <v>4</v>
      </c>
    </row>
    <row r="18" spans="1:2" x14ac:dyDescent="0.25">
      <c r="A18" s="2">
        <v>17</v>
      </c>
      <c r="B18" s="2">
        <v>3</v>
      </c>
    </row>
    <row r="19" spans="1:2" x14ac:dyDescent="0.25">
      <c r="A19" s="2">
        <v>18</v>
      </c>
      <c r="B19" s="2">
        <v>2</v>
      </c>
    </row>
    <row r="20" spans="1:2" x14ac:dyDescent="0.25">
      <c r="A20" s="2">
        <v>19</v>
      </c>
      <c r="B20" s="2">
        <v>5</v>
      </c>
    </row>
    <row r="21" spans="1:2" x14ac:dyDescent="0.25">
      <c r="A21" s="2">
        <v>20</v>
      </c>
      <c r="B21" s="2">
        <v>4</v>
      </c>
    </row>
  </sheetData>
  <sortState xmlns:xlrd2="http://schemas.microsoft.com/office/spreadsheetml/2017/richdata2" ref="F2:F6">
    <sortCondition ref="F2"/>
  </sortState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EF5949-61CC-4706-B5FC-0A3AC247009A}">
  <dimension ref="A1:N21"/>
  <sheetViews>
    <sheetView showGridLines="0" workbookViewId="0"/>
  </sheetViews>
  <sheetFormatPr defaultRowHeight="15" x14ac:dyDescent="0.25"/>
  <cols>
    <col min="1" max="1" width="14.140625" bestFit="1" customWidth="1"/>
    <col min="2" max="2" width="10.85546875" bestFit="1" customWidth="1"/>
    <col min="3" max="3" width="20.85546875" bestFit="1" customWidth="1"/>
    <col min="4" max="4" width="3.7109375" customWidth="1"/>
    <col min="5" max="5" width="29.140625" bestFit="1" customWidth="1"/>
    <col min="6" max="6" width="23.140625" customWidth="1"/>
    <col min="7" max="7" width="7.5703125" customWidth="1"/>
    <col min="8" max="8" width="11.28515625" bestFit="1" customWidth="1"/>
    <col min="9" max="9" width="3.7109375" customWidth="1"/>
    <col min="12" max="12" width="3.7109375" customWidth="1"/>
    <col min="13" max="13" width="12.7109375" customWidth="1"/>
  </cols>
  <sheetData>
    <row r="1" spans="1:14" x14ac:dyDescent="0.25">
      <c r="A1" s="1" t="s">
        <v>0</v>
      </c>
      <c r="B1" s="1" t="s">
        <v>1</v>
      </c>
      <c r="C1" s="1" t="s">
        <v>2</v>
      </c>
      <c r="E1" t="s">
        <v>26</v>
      </c>
      <c r="F1" t="s">
        <v>2</v>
      </c>
      <c r="J1" s="3" t="s">
        <v>1</v>
      </c>
      <c r="K1" s="4"/>
      <c r="M1" s="3" t="s">
        <v>2</v>
      </c>
      <c r="N1" s="4"/>
    </row>
    <row r="2" spans="1:14" x14ac:dyDescent="0.25">
      <c r="A2" s="2">
        <v>1</v>
      </c>
      <c r="B2" s="2">
        <v>1</v>
      </c>
      <c r="C2" s="2">
        <v>1</v>
      </c>
      <c r="E2" t="s">
        <v>1</v>
      </c>
      <c r="F2" t="s">
        <v>12</v>
      </c>
      <c r="G2" t="s">
        <v>11</v>
      </c>
      <c r="H2" t="s">
        <v>17</v>
      </c>
      <c r="J2" s="2" t="s">
        <v>9</v>
      </c>
      <c r="K2" s="2">
        <v>1</v>
      </c>
      <c r="M2" s="2" t="s">
        <v>11</v>
      </c>
      <c r="N2" s="2">
        <v>1</v>
      </c>
    </row>
    <row r="3" spans="1:14" x14ac:dyDescent="0.25">
      <c r="A3" s="2">
        <v>2</v>
      </c>
      <c r="B3" s="2">
        <v>2</v>
      </c>
      <c r="C3" s="2">
        <v>1</v>
      </c>
      <c r="E3" s="7" t="s">
        <v>9</v>
      </c>
      <c r="F3">
        <v>1</v>
      </c>
      <c r="G3">
        <v>7</v>
      </c>
      <c r="H3">
        <v>8</v>
      </c>
      <c r="J3" s="2" t="s">
        <v>13</v>
      </c>
      <c r="K3" s="2">
        <v>2</v>
      </c>
      <c r="M3" s="2" t="s">
        <v>12</v>
      </c>
      <c r="N3" s="2">
        <v>0</v>
      </c>
    </row>
    <row r="4" spans="1:14" x14ac:dyDescent="0.25">
      <c r="A4" s="2">
        <v>3</v>
      </c>
      <c r="B4" s="2">
        <v>3</v>
      </c>
      <c r="C4" s="2">
        <v>0</v>
      </c>
      <c r="E4" s="7" t="s">
        <v>13</v>
      </c>
      <c r="F4">
        <v>4</v>
      </c>
      <c r="G4">
        <v>3</v>
      </c>
      <c r="H4">
        <v>7</v>
      </c>
      <c r="J4" s="2" t="s">
        <v>10</v>
      </c>
      <c r="K4" s="2">
        <v>3</v>
      </c>
    </row>
    <row r="5" spans="1:14" x14ac:dyDescent="0.25">
      <c r="A5" s="2">
        <v>4</v>
      </c>
      <c r="B5" s="2">
        <v>2</v>
      </c>
      <c r="C5" s="2">
        <v>0</v>
      </c>
      <c r="E5" s="7" t="s">
        <v>10</v>
      </c>
      <c r="F5">
        <v>5</v>
      </c>
      <c r="H5">
        <v>5</v>
      </c>
    </row>
    <row r="6" spans="1:14" x14ac:dyDescent="0.25">
      <c r="A6" s="2">
        <v>5</v>
      </c>
      <c r="B6" s="2">
        <v>1</v>
      </c>
      <c r="C6" s="2">
        <v>1</v>
      </c>
      <c r="E6" s="7" t="s">
        <v>17</v>
      </c>
      <c r="F6">
        <v>10</v>
      </c>
      <c r="G6">
        <v>10</v>
      </c>
      <c r="H6">
        <v>20</v>
      </c>
    </row>
    <row r="7" spans="1:14" x14ac:dyDescent="0.25">
      <c r="A7" s="2">
        <v>6</v>
      </c>
      <c r="B7" s="2">
        <v>3</v>
      </c>
      <c r="C7" s="2">
        <v>0</v>
      </c>
    </row>
    <row r="8" spans="1:14" x14ac:dyDescent="0.25">
      <c r="A8" s="2">
        <v>7</v>
      </c>
      <c r="B8" s="2">
        <v>1</v>
      </c>
      <c r="C8" s="2">
        <v>1</v>
      </c>
    </row>
    <row r="9" spans="1:14" x14ac:dyDescent="0.25">
      <c r="A9" s="2">
        <v>8</v>
      </c>
      <c r="B9" s="2">
        <v>2</v>
      </c>
      <c r="C9" s="2">
        <v>0</v>
      </c>
    </row>
    <row r="10" spans="1:14" x14ac:dyDescent="0.25">
      <c r="A10" s="2">
        <v>9</v>
      </c>
      <c r="B10" s="2">
        <v>3</v>
      </c>
      <c r="C10" s="2">
        <v>0</v>
      </c>
    </row>
    <row r="11" spans="1:14" x14ac:dyDescent="0.25">
      <c r="A11" s="2">
        <v>10</v>
      </c>
      <c r="B11" s="2">
        <v>1</v>
      </c>
      <c r="C11" s="2">
        <v>1</v>
      </c>
    </row>
    <row r="12" spans="1:14" x14ac:dyDescent="0.25">
      <c r="A12" s="2">
        <v>11</v>
      </c>
      <c r="B12" s="2">
        <v>2</v>
      </c>
      <c r="C12" s="2">
        <v>0</v>
      </c>
    </row>
    <row r="13" spans="1:14" x14ac:dyDescent="0.25">
      <c r="A13" s="2">
        <v>12</v>
      </c>
      <c r="B13" s="2">
        <v>1</v>
      </c>
      <c r="C13" s="2">
        <v>1</v>
      </c>
    </row>
    <row r="14" spans="1:14" x14ac:dyDescent="0.25">
      <c r="A14" s="2">
        <v>13</v>
      </c>
      <c r="B14" s="2">
        <v>3</v>
      </c>
      <c r="C14" s="2">
        <v>0</v>
      </c>
    </row>
    <row r="15" spans="1:14" x14ac:dyDescent="0.25">
      <c r="A15" s="2">
        <v>14</v>
      </c>
      <c r="B15" s="2">
        <v>2</v>
      </c>
      <c r="C15" s="2">
        <v>0</v>
      </c>
    </row>
    <row r="16" spans="1:14" x14ac:dyDescent="0.25">
      <c r="A16" s="2">
        <v>15</v>
      </c>
      <c r="B16" s="2">
        <v>1</v>
      </c>
      <c r="C16" s="2">
        <v>1</v>
      </c>
    </row>
    <row r="17" spans="1:3" x14ac:dyDescent="0.25">
      <c r="A17" s="2">
        <v>16</v>
      </c>
      <c r="B17" s="2">
        <v>2</v>
      </c>
      <c r="C17" s="2">
        <v>1</v>
      </c>
    </row>
    <row r="18" spans="1:3" x14ac:dyDescent="0.25">
      <c r="A18" s="2">
        <v>17</v>
      </c>
      <c r="B18" s="2">
        <v>3</v>
      </c>
      <c r="C18" s="2">
        <v>0</v>
      </c>
    </row>
    <row r="19" spans="1:3" x14ac:dyDescent="0.25">
      <c r="A19" s="2">
        <v>18</v>
      </c>
      <c r="B19" s="2">
        <v>1</v>
      </c>
      <c r="C19" s="2">
        <v>0</v>
      </c>
    </row>
    <row r="20" spans="1:3" x14ac:dyDescent="0.25">
      <c r="A20" s="2">
        <v>19</v>
      </c>
      <c r="B20" s="2">
        <v>1</v>
      </c>
      <c r="C20" s="2">
        <v>1</v>
      </c>
    </row>
    <row r="21" spans="1:3" x14ac:dyDescent="0.25">
      <c r="A21" s="2">
        <v>20</v>
      </c>
      <c r="B21" s="2">
        <v>2</v>
      </c>
      <c r="C21" s="2">
        <v>1</v>
      </c>
    </row>
  </sheetData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Dataset</vt:lpstr>
      <vt:lpstr>Frequency and Percent-1</vt:lpstr>
      <vt:lpstr>Frequency and Percent-2</vt:lpstr>
      <vt:lpstr>Central Tendency</vt:lpstr>
      <vt:lpstr>Variability</vt:lpstr>
      <vt:lpstr>Cross Table-1</vt:lpstr>
      <vt:lpstr>Cross Table-2</vt:lpstr>
      <vt:lpstr>Correlation</vt:lpstr>
      <vt:lpstr>Histogram</vt:lpstr>
      <vt:lpstr>Clustered Column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2024-10-02T07:59:22Z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2024-09-18T05:13:48Z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625f9177-cf90-4a17-ad06-5f6b253f8bfe</vt:lpwstr>
  </property>
  <property fmtid="{D5CDD505-2E9C-101B-9397-08002B2CF9AE}" pid="8" name="MSIP_Label_defa4170-0d19-0005-0004-bc88714345d2_ContentBits">
    <vt:lpwstr>0</vt:lpwstr>
  </property>
</Properties>
</file>