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hrak\Downloads\"/>
    </mc:Choice>
  </mc:AlternateContent>
  <xr:revisionPtr revIDLastSave="0" documentId="13_ncr:1_{7DD21581-2E4D-4A34-BEB9-380AB00C1087}" xr6:coauthVersionLast="47" xr6:coauthVersionMax="47" xr10:uidLastSave="{00000000-0000-0000-0000-000000000000}"/>
  <bookViews>
    <workbookView xWindow="-110" yWindow="-110" windowWidth="19420" windowHeight="10560" firstSheet="2" activeTab="3" xr2:uid="{ECA005D2-ACA5-457A-9DBD-BA7FF5B5FAD4}"/>
  </bookViews>
  <sheets>
    <sheet name="Survey" sheetId="1" r:id="rId1"/>
    <sheet name="Responses" sheetId="2" r:id="rId2"/>
    <sheet name="Functions" sheetId="3" r:id="rId3"/>
    <sheet name="Pivot Table 1" sheetId="5" r:id="rId4"/>
    <sheet name="Pivot Table 2" sheetId="6" r:id="rId5"/>
  </sheets>
  <calcPr calcId="191029"/>
  <pivotCaches>
    <pivotCache cacheId="0" r:id="rId6"/>
    <pivotCache cacheId="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" l="1"/>
  <c r="C10" i="3"/>
  <c r="D10" i="3"/>
  <c r="E10" i="3"/>
  <c r="F10" i="3"/>
  <c r="B11" i="3"/>
  <c r="C11" i="3"/>
  <c r="D11" i="3"/>
  <c r="E11" i="3"/>
  <c r="F11" i="3"/>
  <c r="C9" i="3"/>
  <c r="D9" i="3"/>
  <c r="E9" i="3"/>
  <c r="F9" i="3"/>
  <c r="B9" i="3"/>
  <c r="B3" i="3"/>
  <c r="C3" i="3" s="1"/>
  <c r="B4" i="3"/>
  <c r="C4" i="3" s="1"/>
  <c r="B5" i="3"/>
  <c r="C5" i="3" s="1"/>
  <c r="B6" i="3"/>
  <c r="C6" i="3" s="1"/>
  <c r="B2" i="3"/>
  <c r="C2" i="3" l="1"/>
</calcChain>
</file>

<file path=xl/sharedStrings.xml><?xml version="1.0" encoding="utf-8"?>
<sst xmlns="http://schemas.openxmlformats.org/spreadsheetml/2006/main" count="172" uniqueCount="57">
  <si>
    <t>Question ID</t>
  </si>
  <si>
    <t>Question Text</t>
  </si>
  <si>
    <t>Answer Options</t>
  </si>
  <si>
    <t>Required</t>
  </si>
  <si>
    <t>Q1</t>
  </si>
  <si>
    <t>How satisfied are you with our service?</t>
  </si>
  <si>
    <t>Yes</t>
  </si>
  <si>
    <t>Q2</t>
  </si>
  <si>
    <t>Would you recommend us to others?</t>
  </si>
  <si>
    <t>Yes, No</t>
  </si>
  <si>
    <t>Q3</t>
  </si>
  <si>
    <t>What did you like most?</t>
  </si>
  <si>
    <t>-</t>
  </si>
  <si>
    <t>No</t>
  </si>
  <si>
    <t>Q4</t>
  </si>
  <si>
    <t>How can we improve?</t>
  </si>
  <si>
    <t>Q5</t>
  </si>
  <si>
    <t>Which product did you use?</t>
  </si>
  <si>
    <t>Product A, Product B, Product C</t>
  </si>
  <si>
    <t>Q1 Satisfaction</t>
  </si>
  <si>
    <t>Q5 Product</t>
  </si>
  <si>
    <t>Very Satisfied</t>
  </si>
  <si>
    <t>Fast service</t>
  </si>
  <si>
    <t>Product A</t>
  </si>
  <si>
    <t>Satisfied</t>
  </si>
  <si>
    <t>Quality</t>
  </si>
  <si>
    <t>Friendly</t>
  </si>
  <si>
    <t>Faster</t>
  </si>
  <si>
    <t>Product B</t>
  </si>
  <si>
    <t>Neutral</t>
  </si>
  <si>
    <t>Price</t>
  </si>
  <si>
    <t>More staff</t>
  </si>
  <si>
    <t>Product C</t>
  </si>
  <si>
    <t>Dissatisfied</t>
  </si>
  <si>
    <t>Refunds</t>
  </si>
  <si>
    <t>Support</t>
  </si>
  <si>
    <t>Very Dissatisfied</t>
  </si>
  <si>
    <t>Speed</t>
  </si>
  <si>
    <t>Cheaper</t>
  </si>
  <si>
    <t>More payment options</t>
  </si>
  <si>
    <t>Improve reponse time</t>
  </si>
  <si>
    <t>Q2 Recommendation</t>
  </si>
  <si>
    <t>Q3 Liked Most</t>
  </si>
  <si>
    <t>Q4 Needs Improvement</t>
  </si>
  <si>
    <t>Very Dissatisfied, Dissatisfied, Neutral, Satisfied, Very Satisfied</t>
  </si>
  <si>
    <t>More staff and payment options</t>
  </si>
  <si>
    <t>Satisfaction Level</t>
  </si>
  <si>
    <t>Count</t>
  </si>
  <si>
    <t>Product</t>
  </si>
  <si>
    <t>Row Labels</t>
  </si>
  <si>
    <t>Grand Total</t>
  </si>
  <si>
    <t>Column Labels</t>
  </si>
  <si>
    <t>Count of Q1 Satisfaction</t>
  </si>
  <si>
    <t>Percent</t>
  </si>
  <si>
    <t xml:space="preserve"> Satisfaction</t>
  </si>
  <si>
    <t>Score</t>
  </si>
  <si>
    <t>Average of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</si>
</sst>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1" xfId="1" applyNumberFormat="1" applyFont="1" applyBorder="1"/>
    <xf numFmtId="10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hrak Kader" refreshedDate="45879.786090856483" createdVersion="8" refreshedVersion="8" minRefreshableVersion="3" recordCount="15" xr:uid="{BF8F53BB-0034-4E4C-8B25-B208CDA57087}">
  <cacheSource type="worksheet">
    <worksheetSource ref="A1:E16" sheet="Responses"/>
  </cacheSource>
  <cacheFields count="5">
    <cacheField name="Q1 Satisfaction" numFmtId="0">
      <sharedItems count="5">
        <s v="Very Satisfied"/>
        <s v="Satisfied"/>
        <s v="Neutral"/>
        <s v="Dissatisfied"/>
        <s v="Very Dissatisfied"/>
      </sharedItems>
    </cacheField>
    <cacheField name="Q2 Recommendation" numFmtId="0">
      <sharedItems count="2">
        <s v="Yes"/>
        <s v="No"/>
      </sharedItems>
    </cacheField>
    <cacheField name="Q3 Liked Most" numFmtId="0">
      <sharedItems/>
    </cacheField>
    <cacheField name="Q4 Needs Improvement" numFmtId="0">
      <sharedItems/>
    </cacheField>
    <cacheField name="Q5 Product" numFmtId="0">
      <sharedItems count="3">
        <s v="Product A"/>
        <s v="Product B"/>
        <s v="Product C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hrak Kader" refreshedDate="45879.802841203702" createdVersion="8" refreshedVersion="8" minRefreshableVersion="3" recordCount="15" xr:uid="{275656B8-825D-4241-BEF4-2466C240EB97}">
  <cacheSource type="worksheet">
    <worksheetSource ref="B1:C16" sheet="Pivot Table 2"/>
  </cacheSource>
  <cacheFields count="3">
    <cacheField name=" Satisfaction" numFmtId="0">
      <sharedItems/>
    </cacheField>
    <cacheField name="Product" numFmtId="0">
      <sharedItems count="3">
        <s v="Product A"/>
        <s v="Product B"/>
        <s v="Product C"/>
      </sharedItems>
    </cacheField>
    <cacheField name="Score" numFmtId="0">
      <sharedItems containsSemiMixedTypes="0" containsString="0" containsNumber="1" containsInteger="1" minValue="1" maxValue="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s v="Fast service"/>
    <s v="-"/>
    <x v="0"/>
  </r>
  <r>
    <x v="1"/>
    <x v="0"/>
    <s v="Quality"/>
    <s v="Improve reponse time"/>
    <x v="0"/>
  </r>
  <r>
    <x v="1"/>
    <x v="0"/>
    <s v="Friendly"/>
    <s v="Faster"/>
    <x v="1"/>
  </r>
  <r>
    <x v="2"/>
    <x v="1"/>
    <s v="Price"/>
    <s v="More staff"/>
    <x v="2"/>
  </r>
  <r>
    <x v="0"/>
    <x v="0"/>
    <s v="Quality"/>
    <s v="-"/>
    <x v="1"/>
  </r>
  <r>
    <x v="3"/>
    <x v="1"/>
    <s v="-"/>
    <s v="Refunds"/>
    <x v="2"/>
  </r>
  <r>
    <x v="1"/>
    <x v="0"/>
    <s v="Support"/>
    <s v="-"/>
    <x v="0"/>
  </r>
  <r>
    <x v="0"/>
    <x v="0"/>
    <s v="Quality"/>
    <s v="Refunds"/>
    <x v="2"/>
  </r>
  <r>
    <x v="4"/>
    <x v="1"/>
    <s v="-"/>
    <s v="Quality"/>
    <x v="1"/>
  </r>
  <r>
    <x v="2"/>
    <x v="0"/>
    <s v="Price"/>
    <s v="More staff and payment options"/>
    <x v="0"/>
  </r>
  <r>
    <x v="1"/>
    <x v="0"/>
    <s v="Speed"/>
    <s v="-"/>
    <x v="1"/>
  </r>
  <r>
    <x v="0"/>
    <x v="0"/>
    <s v="Quality"/>
    <s v="More payment options"/>
    <x v="0"/>
  </r>
  <r>
    <x v="1"/>
    <x v="1"/>
    <s v="Support"/>
    <s v="Cheaper"/>
    <x v="2"/>
  </r>
  <r>
    <x v="3"/>
    <x v="1"/>
    <s v="Price"/>
    <s v="More staff"/>
    <x v="0"/>
  </r>
  <r>
    <x v="0"/>
    <x v="0"/>
    <s v="Quality"/>
    <s v="-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s v="Very Satisfied"/>
    <x v="0"/>
    <n v="5"/>
  </r>
  <r>
    <s v="Satisfied"/>
    <x v="0"/>
    <n v="4"/>
  </r>
  <r>
    <s v="Satisfied"/>
    <x v="1"/>
    <n v="4"/>
  </r>
  <r>
    <s v="Neutral"/>
    <x v="2"/>
    <n v="3"/>
  </r>
  <r>
    <s v="Very Satisfied"/>
    <x v="1"/>
    <n v="5"/>
  </r>
  <r>
    <s v="Dissatisfied"/>
    <x v="2"/>
    <n v="2"/>
  </r>
  <r>
    <s v="Satisfied"/>
    <x v="0"/>
    <n v="4"/>
  </r>
  <r>
    <s v="Very Satisfied"/>
    <x v="2"/>
    <n v="5"/>
  </r>
  <r>
    <s v="Very Dissatisfied"/>
    <x v="1"/>
    <n v="1"/>
  </r>
  <r>
    <s v="Neutral"/>
    <x v="0"/>
    <n v="3"/>
  </r>
  <r>
    <s v="Satisfied"/>
    <x v="1"/>
    <n v="4"/>
  </r>
  <r>
    <s v="Very Satisfied"/>
    <x v="0"/>
    <n v="5"/>
  </r>
  <r>
    <s v="Satisfied"/>
    <x v="2"/>
    <n v="4"/>
  </r>
  <r>
    <s v="Dissatisfied"/>
    <x v="0"/>
    <n v="2"/>
  </r>
  <r>
    <s v="Very Satisfied"/>
    <x v="1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2F6EAA-EDB1-4A8D-93FB-83A5DE66D60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10" firstHeaderRow="1" firstDataRow="2" firstDataCol="1"/>
  <pivotFields count="5">
    <pivotField axis="axisRow" dataField="1" showAll="0">
      <items count="6">
        <item x="0"/>
        <item x="1"/>
        <item x="2"/>
        <item x="3"/>
        <item x="4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Count of Q1 Satisfaction" fld="0" subtotal="count" showDataAs="percentOfRow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DCD144-2014-4FFF-B140-99211DB1F95C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1:F5" firstHeaderRow="1" firstDataRow="1" firstDataCol="1"/>
  <pivotFields count="3">
    <pivotField showAll="0"/>
    <pivotField axis="axisRow" showAll="0">
      <items count="4">
        <item x="0"/>
        <item x="1"/>
        <item x="2"/>
        <item t="default"/>
      </items>
    </pivotField>
    <pivotField dataField="1" showAll="0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Average of Score" fld="2" subtotal="average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1D45-C298-4F66-A9E3-026E177EACB2}">
  <dimension ref="A1:D6"/>
  <sheetViews>
    <sheetView workbookViewId="0"/>
  </sheetViews>
  <sheetFormatPr defaultRowHeight="14.5" x14ac:dyDescent="0.35"/>
  <cols>
    <col min="1" max="1" width="12" customWidth="1"/>
    <col min="2" max="2" width="20.54296875" customWidth="1"/>
    <col min="3" max="3" width="16.26953125" style="1" customWidth="1"/>
    <col min="4" max="4" width="10.7265625" customWidth="1"/>
  </cols>
  <sheetData>
    <row r="1" spans="1:4" x14ac:dyDescent="0.35">
      <c r="A1" s="9" t="s">
        <v>0</v>
      </c>
      <c r="B1" s="9" t="s">
        <v>1</v>
      </c>
      <c r="C1" s="10" t="s">
        <v>2</v>
      </c>
      <c r="D1" s="9" t="s">
        <v>3</v>
      </c>
    </row>
    <row r="2" spans="1:4" ht="58" x14ac:dyDescent="0.35">
      <c r="A2" s="2" t="s">
        <v>4</v>
      </c>
      <c r="B2" s="3" t="s">
        <v>5</v>
      </c>
      <c r="C2" s="3" t="s">
        <v>44</v>
      </c>
      <c r="D2" s="2" t="s">
        <v>6</v>
      </c>
    </row>
    <row r="3" spans="1:4" ht="29" x14ac:dyDescent="0.35">
      <c r="A3" s="2" t="s">
        <v>7</v>
      </c>
      <c r="B3" s="3" t="s">
        <v>8</v>
      </c>
      <c r="C3" s="3" t="s">
        <v>9</v>
      </c>
      <c r="D3" s="2" t="s">
        <v>6</v>
      </c>
    </row>
    <row r="4" spans="1:4" ht="28.5" customHeight="1" x14ac:dyDescent="0.35">
      <c r="A4" s="2" t="s">
        <v>10</v>
      </c>
      <c r="B4" s="3" t="s">
        <v>11</v>
      </c>
      <c r="C4" s="3" t="s">
        <v>12</v>
      </c>
      <c r="D4" s="2" t="s">
        <v>13</v>
      </c>
    </row>
    <row r="5" spans="1:4" ht="30.5" customHeight="1" x14ac:dyDescent="0.35">
      <c r="A5" s="2" t="s">
        <v>14</v>
      </c>
      <c r="B5" s="3" t="s">
        <v>15</v>
      </c>
      <c r="C5" s="3" t="s">
        <v>12</v>
      </c>
      <c r="D5" s="2" t="s">
        <v>13</v>
      </c>
    </row>
    <row r="6" spans="1:4" ht="29" x14ac:dyDescent="0.35">
      <c r="A6" s="2" t="s">
        <v>16</v>
      </c>
      <c r="B6" s="3" t="s">
        <v>17</v>
      </c>
      <c r="C6" s="3" t="s">
        <v>18</v>
      </c>
      <c r="D6" s="2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C6772-9D8F-4803-8370-C1FD84928A60}">
  <dimension ref="A1:E16"/>
  <sheetViews>
    <sheetView workbookViewId="0">
      <selection activeCell="A2" sqref="A2:A16"/>
    </sheetView>
  </sheetViews>
  <sheetFormatPr defaultRowHeight="14.5" x14ac:dyDescent="0.35"/>
  <cols>
    <col min="1" max="1" width="14.36328125" bestFit="1" customWidth="1"/>
    <col min="2" max="2" width="18.54296875" bestFit="1" customWidth="1"/>
    <col min="3" max="3" width="13.6328125" customWidth="1"/>
    <col min="4" max="4" width="26.36328125" bestFit="1" customWidth="1"/>
    <col min="5" max="5" width="14.54296875" customWidth="1"/>
  </cols>
  <sheetData>
    <row r="1" spans="1:5" x14ac:dyDescent="0.35">
      <c r="A1" s="4" t="s">
        <v>19</v>
      </c>
      <c r="B1" s="4" t="s">
        <v>41</v>
      </c>
      <c r="C1" s="4" t="s">
        <v>42</v>
      </c>
      <c r="D1" s="4" t="s">
        <v>43</v>
      </c>
      <c r="E1" s="4" t="s">
        <v>20</v>
      </c>
    </row>
    <row r="2" spans="1:5" x14ac:dyDescent="0.35">
      <c r="A2" s="2" t="s">
        <v>21</v>
      </c>
      <c r="B2" s="2" t="s">
        <v>6</v>
      </c>
      <c r="C2" s="2" t="s">
        <v>22</v>
      </c>
      <c r="D2" s="2" t="s">
        <v>12</v>
      </c>
      <c r="E2" s="2" t="s">
        <v>23</v>
      </c>
    </row>
    <row r="3" spans="1:5" x14ac:dyDescent="0.35">
      <c r="A3" s="2" t="s">
        <v>24</v>
      </c>
      <c r="B3" s="2" t="s">
        <v>6</v>
      </c>
      <c r="C3" s="2" t="s">
        <v>25</v>
      </c>
      <c r="D3" s="2" t="s">
        <v>40</v>
      </c>
      <c r="E3" s="2" t="s">
        <v>23</v>
      </c>
    </row>
    <row r="4" spans="1:5" x14ac:dyDescent="0.35">
      <c r="A4" s="2" t="s">
        <v>24</v>
      </c>
      <c r="B4" s="2" t="s">
        <v>6</v>
      </c>
      <c r="C4" s="2" t="s">
        <v>26</v>
      </c>
      <c r="D4" s="2" t="s">
        <v>27</v>
      </c>
      <c r="E4" s="2" t="s">
        <v>28</v>
      </c>
    </row>
    <row r="5" spans="1:5" x14ac:dyDescent="0.35">
      <c r="A5" s="2" t="s">
        <v>29</v>
      </c>
      <c r="B5" s="2" t="s">
        <v>13</v>
      </c>
      <c r="C5" s="2" t="s">
        <v>30</v>
      </c>
      <c r="D5" s="2" t="s">
        <v>31</v>
      </c>
      <c r="E5" s="2" t="s">
        <v>32</v>
      </c>
    </row>
    <row r="6" spans="1:5" x14ac:dyDescent="0.35">
      <c r="A6" s="2" t="s">
        <v>21</v>
      </c>
      <c r="B6" s="2" t="s">
        <v>6</v>
      </c>
      <c r="C6" s="2" t="s">
        <v>25</v>
      </c>
      <c r="D6" s="2" t="s">
        <v>12</v>
      </c>
      <c r="E6" s="2" t="s">
        <v>28</v>
      </c>
    </row>
    <row r="7" spans="1:5" x14ac:dyDescent="0.35">
      <c r="A7" s="2" t="s">
        <v>33</v>
      </c>
      <c r="B7" s="2" t="s">
        <v>13</v>
      </c>
      <c r="C7" s="2" t="s">
        <v>12</v>
      </c>
      <c r="D7" s="2" t="s">
        <v>34</v>
      </c>
      <c r="E7" s="2" t="s">
        <v>32</v>
      </c>
    </row>
    <row r="8" spans="1:5" x14ac:dyDescent="0.35">
      <c r="A8" s="2" t="s">
        <v>24</v>
      </c>
      <c r="B8" s="2" t="s">
        <v>6</v>
      </c>
      <c r="C8" s="2" t="s">
        <v>35</v>
      </c>
      <c r="D8" s="2" t="s">
        <v>12</v>
      </c>
      <c r="E8" s="2" t="s">
        <v>23</v>
      </c>
    </row>
    <row r="9" spans="1:5" x14ac:dyDescent="0.35">
      <c r="A9" s="2" t="s">
        <v>21</v>
      </c>
      <c r="B9" s="2" t="s">
        <v>6</v>
      </c>
      <c r="C9" s="2" t="s">
        <v>25</v>
      </c>
      <c r="D9" s="2" t="s">
        <v>34</v>
      </c>
      <c r="E9" s="2" t="s">
        <v>32</v>
      </c>
    </row>
    <row r="10" spans="1:5" x14ac:dyDescent="0.35">
      <c r="A10" s="2" t="s">
        <v>36</v>
      </c>
      <c r="B10" s="2" t="s">
        <v>13</v>
      </c>
      <c r="C10" s="2" t="s">
        <v>12</v>
      </c>
      <c r="D10" s="2" t="s">
        <v>25</v>
      </c>
      <c r="E10" s="2" t="s">
        <v>28</v>
      </c>
    </row>
    <row r="11" spans="1:5" x14ac:dyDescent="0.35">
      <c r="A11" s="2" t="s">
        <v>29</v>
      </c>
      <c r="B11" s="2" t="s">
        <v>6</v>
      </c>
      <c r="C11" s="2" t="s">
        <v>30</v>
      </c>
      <c r="D11" s="2" t="s">
        <v>45</v>
      </c>
      <c r="E11" s="2" t="s">
        <v>23</v>
      </c>
    </row>
    <row r="12" spans="1:5" x14ac:dyDescent="0.35">
      <c r="A12" s="2" t="s">
        <v>24</v>
      </c>
      <c r="B12" s="2" t="s">
        <v>6</v>
      </c>
      <c r="C12" s="2" t="s">
        <v>37</v>
      </c>
      <c r="D12" s="2" t="s">
        <v>12</v>
      </c>
      <c r="E12" s="2" t="s">
        <v>28</v>
      </c>
    </row>
    <row r="13" spans="1:5" x14ac:dyDescent="0.35">
      <c r="A13" s="2" t="s">
        <v>21</v>
      </c>
      <c r="B13" s="2" t="s">
        <v>6</v>
      </c>
      <c r="C13" s="2" t="s">
        <v>25</v>
      </c>
      <c r="D13" s="2" t="s">
        <v>39</v>
      </c>
      <c r="E13" s="2" t="s">
        <v>23</v>
      </c>
    </row>
    <row r="14" spans="1:5" x14ac:dyDescent="0.35">
      <c r="A14" s="2" t="s">
        <v>24</v>
      </c>
      <c r="B14" s="2" t="s">
        <v>13</v>
      </c>
      <c r="C14" s="2" t="s">
        <v>35</v>
      </c>
      <c r="D14" s="2" t="s">
        <v>38</v>
      </c>
      <c r="E14" s="2" t="s">
        <v>32</v>
      </c>
    </row>
    <row r="15" spans="1:5" x14ac:dyDescent="0.35">
      <c r="A15" s="2" t="s">
        <v>33</v>
      </c>
      <c r="B15" s="2" t="s">
        <v>13</v>
      </c>
      <c r="C15" s="2" t="s">
        <v>30</v>
      </c>
      <c r="D15" s="2" t="s">
        <v>31</v>
      </c>
      <c r="E15" s="2" t="s">
        <v>23</v>
      </c>
    </row>
    <row r="16" spans="1:5" x14ac:dyDescent="0.35">
      <c r="A16" s="2" t="s">
        <v>21</v>
      </c>
      <c r="B16" s="2" t="s">
        <v>6</v>
      </c>
      <c r="C16" s="2" t="s">
        <v>25</v>
      </c>
      <c r="D16" s="2" t="s">
        <v>12</v>
      </c>
      <c r="E16" s="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317F-8F97-49DF-B587-4E3A43780AD7}">
  <dimension ref="A1:F11"/>
  <sheetViews>
    <sheetView workbookViewId="0">
      <selection activeCell="B9" sqref="B9"/>
    </sheetView>
  </sheetViews>
  <sheetFormatPr defaultRowHeight="14.5" x14ac:dyDescent="0.35"/>
  <cols>
    <col min="1" max="1" width="18.1796875" customWidth="1"/>
    <col min="2" max="2" width="14.26953125" customWidth="1"/>
    <col min="3" max="3" width="10.26953125" customWidth="1"/>
    <col min="4" max="4" width="9.90625" customWidth="1"/>
    <col min="5" max="5" width="10.81640625" bestFit="1" customWidth="1"/>
    <col min="6" max="6" width="14.90625" bestFit="1" customWidth="1"/>
  </cols>
  <sheetData>
    <row r="1" spans="1:6" x14ac:dyDescent="0.35">
      <c r="A1" s="4" t="s">
        <v>46</v>
      </c>
      <c r="B1" s="4" t="s">
        <v>47</v>
      </c>
      <c r="C1" s="4" t="s">
        <v>53</v>
      </c>
    </row>
    <row r="2" spans="1:6" x14ac:dyDescent="0.35">
      <c r="A2" s="2" t="s">
        <v>21</v>
      </c>
      <c r="B2" s="2">
        <f>COUNTIF(Responses!A2:A16,Functions!A2)</f>
        <v>5</v>
      </c>
      <c r="C2" s="7">
        <f>B2/SUM($B$2:$B$6)</f>
        <v>0.33333333333333331</v>
      </c>
    </row>
    <row r="3" spans="1:6" x14ac:dyDescent="0.35">
      <c r="A3" s="2" t="s">
        <v>24</v>
      </c>
      <c r="B3" s="2">
        <f>COUNTIF(Responses!A3:A17,Functions!A3)</f>
        <v>5</v>
      </c>
      <c r="C3" s="7">
        <f t="shared" ref="C3:C6" si="0">B3/SUM($B$2:$B$6)</f>
        <v>0.33333333333333331</v>
      </c>
    </row>
    <row r="4" spans="1:6" x14ac:dyDescent="0.35">
      <c r="A4" s="2" t="s">
        <v>29</v>
      </c>
      <c r="B4" s="2">
        <f>COUNTIF(Responses!A4:A18,Functions!A4)</f>
        <v>2</v>
      </c>
      <c r="C4" s="7">
        <f t="shared" si="0"/>
        <v>0.13333333333333333</v>
      </c>
    </row>
    <row r="5" spans="1:6" x14ac:dyDescent="0.35">
      <c r="A5" s="2" t="s">
        <v>33</v>
      </c>
      <c r="B5" s="2">
        <f>COUNTIF(Responses!A5:A19,Functions!A5)</f>
        <v>2</v>
      </c>
      <c r="C5" s="7">
        <f t="shared" si="0"/>
        <v>0.13333333333333333</v>
      </c>
    </row>
    <row r="6" spans="1:6" x14ac:dyDescent="0.35">
      <c r="A6" s="2" t="s">
        <v>36</v>
      </c>
      <c r="B6" s="2">
        <f>COUNTIF(Responses!A6:A20,Functions!A6)</f>
        <v>1</v>
      </c>
      <c r="C6" s="7">
        <f t="shared" si="0"/>
        <v>6.6666666666666666E-2</v>
      </c>
      <c r="D6" s="11"/>
    </row>
    <row r="8" spans="1:6" x14ac:dyDescent="0.35">
      <c r="A8" s="4" t="s">
        <v>48</v>
      </c>
      <c r="B8" s="4" t="s">
        <v>21</v>
      </c>
      <c r="C8" s="4" t="s">
        <v>24</v>
      </c>
      <c r="D8" s="4" t="s">
        <v>29</v>
      </c>
      <c r="E8" s="4" t="s">
        <v>33</v>
      </c>
      <c r="F8" s="4" t="s">
        <v>36</v>
      </c>
    </row>
    <row r="9" spans="1:6" x14ac:dyDescent="0.35">
      <c r="A9" s="2" t="s">
        <v>23</v>
      </c>
      <c r="B9" s="2">
        <f>COUNTIFS(Responses!$E$2:$E$16,Functions!$A9,Responses!$A$2:$A$16,Functions!B$8)</f>
        <v>2</v>
      </c>
      <c r="C9" s="2">
        <f>COUNTIFS(Responses!$E$2:$E$16,Functions!$A9,Responses!$A$2:$A$16,Functions!C$8)</f>
        <v>2</v>
      </c>
      <c r="D9" s="2">
        <f>COUNTIFS(Responses!$E$2:$E$16,Functions!$A9,Responses!$A$2:$A$16,Functions!D$8)</f>
        <v>1</v>
      </c>
      <c r="E9" s="2">
        <f>COUNTIFS(Responses!$E$2:$E$16,Functions!$A9,Responses!$A$2:$A$16,Functions!E$8)</f>
        <v>1</v>
      </c>
      <c r="F9" s="2">
        <f>COUNTIFS(Responses!$E$2:$E$16,Functions!$A9,Responses!$A$2:$A$16,Functions!F$8)</f>
        <v>0</v>
      </c>
    </row>
    <row r="10" spans="1:6" x14ac:dyDescent="0.35">
      <c r="A10" s="2" t="s">
        <v>28</v>
      </c>
      <c r="B10" s="2">
        <f>COUNTIFS(Responses!$E$2:$E$16,Functions!$A10,Responses!$A$2:$A$16,Functions!B$8)</f>
        <v>2</v>
      </c>
      <c r="C10" s="2">
        <f>COUNTIFS(Responses!$E$2:$E$16,Functions!$A10,Responses!$A$2:$A$16,Functions!C$8)</f>
        <v>2</v>
      </c>
      <c r="D10" s="2">
        <f>COUNTIFS(Responses!$E$2:$E$16,Functions!$A10,Responses!$A$2:$A$16,Functions!D$8)</f>
        <v>0</v>
      </c>
      <c r="E10" s="2">
        <f>COUNTIFS(Responses!$E$2:$E$16,Functions!$A10,Responses!$A$2:$A$16,Functions!E$8)</f>
        <v>0</v>
      </c>
      <c r="F10" s="2">
        <f>COUNTIFS(Responses!$E$2:$E$16,Functions!$A10,Responses!$A$2:$A$16,Functions!F$8)</f>
        <v>1</v>
      </c>
    </row>
    <row r="11" spans="1:6" x14ac:dyDescent="0.35">
      <c r="A11" s="2" t="s">
        <v>32</v>
      </c>
      <c r="B11" s="2">
        <f>COUNTIFS(Responses!$E$2:$E$16,Functions!$A11,Responses!$A$2:$A$16,Functions!B$8)</f>
        <v>1</v>
      </c>
      <c r="C11" s="2">
        <f>COUNTIFS(Responses!$E$2:$E$16,Functions!$A11,Responses!$A$2:$A$16,Functions!C$8)</f>
        <v>1</v>
      </c>
      <c r="D11" s="2">
        <f>COUNTIFS(Responses!$E$2:$E$16,Functions!$A11,Responses!$A$2:$A$16,Functions!D$8)</f>
        <v>1</v>
      </c>
      <c r="E11" s="2">
        <f>COUNTIFS(Responses!$E$2:$E$16,Functions!$A11,Responses!$A$2:$A$16,Functions!E$8)</f>
        <v>1</v>
      </c>
      <c r="F11" s="2">
        <f>COUNTIFS(Responses!$E$2:$E$16,Functions!$A11,Responses!$A$2:$A$16,Functions!F$8)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6FAF-EC5F-4FB0-B5A3-3C30A0381AB3}">
  <dimension ref="A3:D10"/>
  <sheetViews>
    <sheetView tabSelected="1" workbookViewId="0">
      <selection activeCell="B5" sqref="B5"/>
    </sheetView>
  </sheetViews>
  <sheetFormatPr defaultRowHeight="14.5" x14ac:dyDescent="0.35"/>
  <cols>
    <col min="1" max="1" width="21.26953125" bestFit="1" customWidth="1"/>
    <col min="2" max="2" width="15.6328125" bestFit="1" customWidth="1"/>
    <col min="3" max="3" width="7.90625" bestFit="1" customWidth="1"/>
    <col min="4" max="4" width="10.36328125" bestFit="1" customWidth="1"/>
  </cols>
  <sheetData>
    <row r="3" spans="1:4" x14ac:dyDescent="0.35">
      <c r="A3" s="5" t="s">
        <v>52</v>
      </c>
      <c r="B3" s="5" t="s">
        <v>51</v>
      </c>
    </row>
    <row r="4" spans="1:4" x14ac:dyDescent="0.35">
      <c r="A4" s="5" t="s">
        <v>49</v>
      </c>
      <c r="B4" t="s">
        <v>6</v>
      </c>
      <c r="C4" t="s">
        <v>13</v>
      </c>
      <c r="D4" t="s">
        <v>50</v>
      </c>
    </row>
    <row r="5" spans="1:4" x14ac:dyDescent="0.35">
      <c r="A5" s="6" t="s">
        <v>21</v>
      </c>
      <c r="B5" s="8">
        <v>1</v>
      </c>
      <c r="C5" s="8">
        <v>0</v>
      </c>
      <c r="D5" s="8">
        <v>1</v>
      </c>
    </row>
    <row r="6" spans="1:4" x14ac:dyDescent="0.35">
      <c r="A6" s="6" t="s">
        <v>24</v>
      </c>
      <c r="B6" s="8">
        <v>0.8</v>
      </c>
      <c r="C6" s="8">
        <v>0.2</v>
      </c>
      <c r="D6" s="8">
        <v>1</v>
      </c>
    </row>
    <row r="7" spans="1:4" x14ac:dyDescent="0.35">
      <c r="A7" s="6" t="s">
        <v>29</v>
      </c>
      <c r="B7" s="8">
        <v>0.5</v>
      </c>
      <c r="C7" s="8">
        <v>0.5</v>
      </c>
      <c r="D7" s="8">
        <v>1</v>
      </c>
    </row>
    <row r="8" spans="1:4" x14ac:dyDescent="0.35">
      <c r="A8" s="6" t="s">
        <v>33</v>
      </c>
      <c r="B8" s="8">
        <v>0</v>
      </c>
      <c r="C8" s="8">
        <v>1</v>
      </c>
      <c r="D8" s="8">
        <v>1</v>
      </c>
    </row>
    <row r="9" spans="1:4" x14ac:dyDescent="0.35">
      <c r="A9" s="6" t="s">
        <v>36</v>
      </c>
      <c r="B9" s="8">
        <v>0</v>
      </c>
      <c r="C9" s="8">
        <v>1</v>
      </c>
      <c r="D9" s="8">
        <v>1</v>
      </c>
    </row>
    <row r="10" spans="1:4" x14ac:dyDescent="0.35">
      <c r="A10" s="6" t="s">
        <v>50</v>
      </c>
      <c r="B10" s="8">
        <v>0.66666666666666663</v>
      </c>
      <c r="C10" s="8">
        <v>0.33333333333333331</v>
      </c>
      <c r="D10" s="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E875C-9907-47A0-AA70-EE544F2D95A4}">
  <dimension ref="A1:F16"/>
  <sheetViews>
    <sheetView workbookViewId="0"/>
  </sheetViews>
  <sheetFormatPr defaultRowHeight="14.5" x14ac:dyDescent="0.35"/>
  <cols>
    <col min="1" max="1" width="14.36328125" bestFit="1" customWidth="1"/>
    <col min="2" max="2" width="15.6328125" bestFit="1" customWidth="1"/>
    <col min="3" max="3" width="8.26953125" customWidth="1"/>
    <col min="4" max="4" width="3.6328125" customWidth="1"/>
    <col min="5" max="5" width="12.453125" bestFit="1" customWidth="1"/>
    <col min="6" max="6" width="14.54296875" bestFit="1" customWidth="1"/>
  </cols>
  <sheetData>
    <row r="1" spans="1:6" x14ac:dyDescent="0.35">
      <c r="A1" s="9" t="s">
        <v>48</v>
      </c>
      <c r="B1" s="9" t="s">
        <v>54</v>
      </c>
      <c r="C1" s="9" t="s">
        <v>55</v>
      </c>
      <c r="E1" s="5" t="s">
        <v>49</v>
      </c>
      <c r="F1" t="s">
        <v>56</v>
      </c>
    </row>
    <row r="2" spans="1:6" x14ac:dyDescent="0.35">
      <c r="A2" s="2" t="s">
        <v>23</v>
      </c>
      <c r="B2" s="2" t="s">
        <v>21</v>
      </c>
      <c r="C2" s="2">
        <v>5</v>
      </c>
      <c r="E2" s="6" t="s">
        <v>23</v>
      </c>
      <c r="F2">
        <v>3.8333333333333335</v>
      </c>
    </row>
    <row r="3" spans="1:6" x14ac:dyDescent="0.35">
      <c r="A3" s="2" t="s">
        <v>23</v>
      </c>
      <c r="B3" s="2" t="s">
        <v>24</v>
      </c>
      <c r="C3" s="2">
        <v>4</v>
      </c>
      <c r="E3" s="6" t="s">
        <v>28</v>
      </c>
      <c r="F3">
        <v>3.8</v>
      </c>
    </row>
    <row r="4" spans="1:6" x14ac:dyDescent="0.35">
      <c r="A4" s="2" t="s">
        <v>28</v>
      </c>
      <c r="B4" s="2" t="s">
        <v>24</v>
      </c>
      <c r="C4" s="2">
        <v>4</v>
      </c>
      <c r="E4" s="6" t="s">
        <v>32</v>
      </c>
      <c r="F4">
        <v>3.5</v>
      </c>
    </row>
    <row r="5" spans="1:6" x14ac:dyDescent="0.35">
      <c r="A5" s="2" t="s">
        <v>32</v>
      </c>
      <c r="B5" s="2" t="s">
        <v>29</v>
      </c>
      <c r="C5" s="2">
        <v>3</v>
      </c>
      <c r="E5" s="6" t="s">
        <v>50</v>
      </c>
      <c r="F5">
        <v>3.7333333333333334</v>
      </c>
    </row>
    <row r="6" spans="1:6" x14ac:dyDescent="0.35">
      <c r="A6" s="2" t="s">
        <v>28</v>
      </c>
      <c r="B6" s="2" t="s">
        <v>21</v>
      </c>
      <c r="C6" s="2">
        <v>5</v>
      </c>
    </row>
    <row r="7" spans="1:6" x14ac:dyDescent="0.35">
      <c r="A7" s="2" t="s">
        <v>32</v>
      </c>
      <c r="B7" s="2" t="s">
        <v>33</v>
      </c>
      <c r="C7" s="2">
        <v>2</v>
      </c>
    </row>
    <row r="8" spans="1:6" x14ac:dyDescent="0.35">
      <c r="A8" s="2" t="s">
        <v>23</v>
      </c>
      <c r="B8" s="2" t="s">
        <v>24</v>
      </c>
      <c r="C8" s="2">
        <v>4</v>
      </c>
    </row>
    <row r="9" spans="1:6" x14ac:dyDescent="0.35">
      <c r="A9" s="2" t="s">
        <v>32</v>
      </c>
      <c r="B9" s="2" t="s">
        <v>21</v>
      </c>
      <c r="C9" s="2">
        <v>5</v>
      </c>
    </row>
    <row r="10" spans="1:6" x14ac:dyDescent="0.35">
      <c r="A10" s="2" t="s">
        <v>28</v>
      </c>
      <c r="B10" s="2" t="s">
        <v>36</v>
      </c>
      <c r="C10" s="2">
        <v>1</v>
      </c>
    </row>
    <row r="11" spans="1:6" x14ac:dyDescent="0.35">
      <c r="A11" s="2" t="s">
        <v>23</v>
      </c>
      <c r="B11" s="2" t="s">
        <v>29</v>
      </c>
      <c r="C11" s="2">
        <v>3</v>
      </c>
    </row>
    <row r="12" spans="1:6" x14ac:dyDescent="0.35">
      <c r="A12" s="2" t="s">
        <v>28</v>
      </c>
      <c r="B12" s="2" t="s">
        <v>24</v>
      </c>
      <c r="C12" s="2">
        <v>4</v>
      </c>
    </row>
    <row r="13" spans="1:6" x14ac:dyDescent="0.35">
      <c r="A13" s="2" t="s">
        <v>23</v>
      </c>
      <c r="B13" s="2" t="s">
        <v>21</v>
      </c>
      <c r="C13" s="2">
        <v>5</v>
      </c>
    </row>
    <row r="14" spans="1:6" x14ac:dyDescent="0.35">
      <c r="A14" s="2" t="s">
        <v>32</v>
      </c>
      <c r="B14" s="2" t="s">
        <v>24</v>
      </c>
      <c r="C14" s="2">
        <v>4</v>
      </c>
    </row>
    <row r="15" spans="1:6" x14ac:dyDescent="0.35">
      <c r="A15" s="2" t="s">
        <v>23</v>
      </c>
      <c r="B15" s="2" t="s">
        <v>33</v>
      </c>
      <c r="C15" s="2">
        <v>2</v>
      </c>
    </row>
    <row r="16" spans="1:6" x14ac:dyDescent="0.35">
      <c r="A16" s="2" t="s">
        <v>28</v>
      </c>
      <c r="B16" s="2" t="s">
        <v>21</v>
      </c>
      <c r="C16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Survey</vt:lpstr>
      <vt:lpstr>Responses</vt:lpstr>
      <vt:lpstr>Functions</vt:lpstr>
      <vt:lpstr>Pivot Table 1</vt:lpstr>
      <vt:lpstr>Pivot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2025-08-10T02:37:06Z</dcterms:created>
  <dcterms:modified xsi:type="dcterms:W3CDTF">2025-08-12T03:06:03Z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2025-08-10T02:43:16Z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7c93ca0a-c01e-4026-a7f7-8436a7e66680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