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1"/>
  <workbookPr/>
  <xr:revisionPtr revIDLastSave="0" documentId="8_{34A37435-4708-41A2-B792-05CC08048BD6}" xr6:coauthVersionLast="47" xr6:coauthVersionMax="47" xr10:uidLastSave="{00000000-0000-0000-0000-000000000000}"/>
  <bookViews>
    <workbookView xWindow="240" yWindow="105" windowWidth="14805" windowHeight="8010" activeTab="1" xr2:uid="{00000000-000D-0000-FFFF-FFFF00000000}"/>
  </bookViews>
  <sheets>
    <sheet name="SUMPRODUCT Function" sheetId="9" r:id="rId1"/>
    <sheet name="RANK Function" sheetId="8" r:id="rId2"/>
    <sheet name="COUNTIFS" sheetId="6" r:id="rId3"/>
    <sheet name=" RANK and COUNTIFS" sheetId="5" r:id="rId4"/>
    <sheet name=" RANK and SUMPRODUCT" sheetId="4" r:id="rId5"/>
    <sheet name="SUMPRODUCT and COUNTIF" sheetId="3" r:id="rId6"/>
    <sheet name="COUNTIF and COUNTIFS" sheetId="2" r:id="rId7"/>
    <sheet name="RANK and COUNTIFS " sheetId="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9" l="1" a="1"/>
  <c r="E3" i="9"/>
  <c r="E4" i="9" a="1"/>
  <c r="E4" i="9"/>
  <c r="E5" i="9" a="1"/>
  <c r="E5" i="9"/>
  <c r="E6" i="9" a="1"/>
  <c r="E6" i="9"/>
  <c r="E7" i="9" a="1"/>
  <c r="E7" i="9"/>
  <c r="E8" i="9" a="1"/>
  <c r="E8" i="9"/>
  <c r="E9" i="9" a="1"/>
  <c r="E9" i="9"/>
  <c r="E10" i="9" a="1"/>
  <c r="E10" i="9"/>
  <c r="E11" i="9" a="1"/>
  <c r="E11" i="9"/>
  <c r="E2" i="9" a="1"/>
  <c r="E2" i="9"/>
  <c r="F3" i="8"/>
  <c r="F4" i="8"/>
  <c r="F5" i="8"/>
  <c r="F6" i="8"/>
  <c r="F7" i="8"/>
  <c r="F8" i="8"/>
  <c r="F9" i="8"/>
  <c r="F10" i="8"/>
  <c r="F11" i="8"/>
  <c r="F2" i="8"/>
  <c r="E3" i="8"/>
  <c r="G3" i="8" s="1"/>
  <c r="E4" i="8"/>
  <c r="G4" i="8" s="1"/>
  <c r="E5" i="8"/>
  <c r="G5" i="8" s="1"/>
  <c r="E6" i="8"/>
  <c r="G6" i="8" s="1"/>
  <c r="E7" i="8"/>
  <c r="G7" i="8" s="1"/>
  <c r="E8" i="8"/>
  <c r="G8" i="8" s="1"/>
  <c r="E9" i="8"/>
  <c r="G9" i="8" s="1"/>
  <c r="E10" i="8"/>
  <c r="G10" i="8" s="1"/>
  <c r="E11" i="8"/>
  <c r="G11" i="8" s="1"/>
  <c r="E2" i="8"/>
  <c r="G2" i="8" s="1"/>
  <c r="E6" i="6"/>
  <c r="E9" i="6"/>
  <c r="E2" i="6"/>
  <c r="E7" i="6"/>
  <c r="E3" i="6"/>
  <c r="E10" i="6"/>
  <c r="E4" i="6"/>
  <c r="E11" i="6"/>
  <c r="E5" i="6"/>
  <c r="E8" i="6"/>
  <c r="E3" i="5"/>
  <c r="E4" i="5"/>
  <c r="E5" i="5"/>
  <c r="E6" i="5"/>
  <c r="E7" i="5"/>
  <c r="E8" i="5"/>
  <c r="E9" i="5"/>
  <c r="E10" i="5"/>
  <c r="E11" i="5"/>
  <c r="E2" i="5"/>
  <c r="E3" i="4" a="1"/>
  <c r="E3" i="4"/>
  <c r="E4" i="4" a="1"/>
  <c r="E4" i="4"/>
  <c r="E5" i="4" a="1"/>
  <c r="E5" i="4"/>
  <c r="E6" i="4" a="1"/>
  <c r="E6" i="4"/>
  <c r="E7" i="4" a="1"/>
  <c r="E7" i="4"/>
  <c r="E8" i="4" a="1"/>
  <c r="E8" i="4"/>
  <c r="E9" i="4" a="1"/>
  <c r="E9" i="4"/>
  <c r="E10" i="4" a="1"/>
  <c r="E10" i="4"/>
  <c r="E11" i="4" a="1"/>
  <c r="E11" i="4"/>
  <c r="E2" i="4" a="1"/>
  <c r="E2" i="4"/>
  <c r="E3" i="3" a="1"/>
  <c r="E3" i="3"/>
  <c r="E4" i="3" a="1"/>
  <c r="E4" i="3"/>
  <c r="E5" i="3" a="1"/>
  <c r="E5" i="3"/>
  <c r="E6" i="3" a="1"/>
  <c r="E6" i="3"/>
  <c r="E7" i="3" a="1"/>
  <c r="E7" i="3"/>
  <c r="E8" i="3" a="1"/>
  <c r="E8" i="3"/>
  <c r="E9" i="3" a="1"/>
  <c r="E9" i="3"/>
  <c r="E10" i="3" a="1"/>
  <c r="E10" i="3"/>
  <c r="E11" i="3" a="1"/>
  <c r="E11" i="3"/>
  <c r="E2" i="3" a="1"/>
  <c r="E2" i="3"/>
  <c r="E3" i="2"/>
  <c r="E4" i="2"/>
  <c r="E5" i="2"/>
  <c r="E6" i="2"/>
  <c r="E7" i="2"/>
  <c r="E8" i="2"/>
  <c r="E9" i="2"/>
  <c r="E10" i="2"/>
  <c r="E11" i="2"/>
  <c r="E2" i="2"/>
  <c r="E3" i="1"/>
  <c r="E4" i="1"/>
  <c r="E5" i="1"/>
  <c r="E6" i="1"/>
  <c r="E7" i="1"/>
  <c r="E8" i="1"/>
  <c r="E9" i="1"/>
  <c r="E10" i="1"/>
  <c r="E11" i="1"/>
  <c r="E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<sst xmlns="http://schemas.openxmlformats.org/spreadsheetml/2006/main" count="236" uniqueCount="31">
  <si>
    <t>Name</t>
  </si>
  <si>
    <t>Department</t>
  </si>
  <si>
    <t>Age</t>
  </si>
  <si>
    <t>Score</t>
  </si>
  <si>
    <t>Ranking</t>
  </si>
  <si>
    <t>Olivia</t>
  </si>
  <si>
    <t>Sales</t>
  </si>
  <si>
    <t>Lucas</t>
  </si>
  <si>
    <t>Marketing</t>
  </si>
  <si>
    <t>First Criteria</t>
  </si>
  <si>
    <t>Hugo</t>
  </si>
  <si>
    <t>High Score</t>
  </si>
  <si>
    <t>Emma</t>
  </si>
  <si>
    <t>HR</t>
  </si>
  <si>
    <t>Second Criteria</t>
  </si>
  <si>
    <t>Felix</t>
  </si>
  <si>
    <t>Low Age</t>
  </si>
  <si>
    <t>Clara</t>
  </si>
  <si>
    <t>Simon</t>
  </si>
  <si>
    <t>Nora</t>
  </si>
  <si>
    <t>Elias</t>
  </si>
  <si>
    <t>Sophie</t>
  </si>
  <si>
    <t>Score Ranking</t>
  </si>
  <si>
    <t>Age Ranking</t>
  </si>
  <si>
    <t>Final Ranking</t>
  </si>
  <si>
    <t>Older Age</t>
  </si>
  <si>
    <t>Primary Criteria</t>
  </si>
  <si>
    <t>Department (A to Z Order)</t>
  </si>
  <si>
    <t>Secondary Criteria</t>
  </si>
  <si>
    <t>Young Age</t>
  </si>
  <si>
    <t>Third 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</si>
</sst>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</font>
    <font>
      <b/>
      <sz val="13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75C9D-6E2F-4FFA-B90A-232A39A4E4B6}">
  <dimension ref="A1:G11"/>
  <sheetViews>
    <sheetView showGridLines="0" workbookViewId="0">
      <selection activeCell="E2" sqref="E2"/>
    </sheetView>
  </sheetViews>
  <sheetFormatPr defaultRowHeight="20.25" customHeight="1"/>
  <cols>
    <col min="2" max="2" width="16.7109375" customWidth="1"/>
    <col min="4" max="4" width="10.42578125" customWidth="1"/>
    <col min="5" max="5" width="12.85546875" customWidth="1"/>
    <col min="6" max="6" width="0.85546875" customWidth="1"/>
    <col min="7" max="7" width="22.85546875" customWidth="1"/>
  </cols>
  <sheetData>
    <row r="1" spans="1:7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ht="20.25" customHeight="1">
      <c r="A2" s="1" t="s">
        <v>5</v>
      </c>
      <c r="B2" s="1" t="s">
        <v>6</v>
      </c>
      <c r="C2" s="1">
        <v>27</v>
      </c>
      <c r="D2" s="1">
        <v>92</v>
      </c>
      <c r="E2" s="3" cm="1">
        <f t="array" ref="E2">SUMPRODUCT(($D$2:$D$11&gt;D2) + (($D$2:$D$11=D2)*($C$2:$C$11&lt;C2))) + 1</f>
        <v>2</v>
      </c>
    </row>
    <row r="3" spans="1:7" ht="20.25" customHeight="1">
      <c r="A3" s="1" t="s">
        <v>7</v>
      </c>
      <c r="B3" s="1" t="s">
        <v>8</v>
      </c>
      <c r="C3" s="1">
        <v>29</v>
      </c>
      <c r="D3" s="1">
        <v>76</v>
      </c>
      <c r="E3" s="3" cm="1">
        <f t="array" ref="E3">SUMPRODUCT(($D$2:$D$11&gt;D3) + (($D$2:$D$11=D3)*($C$2:$C$11&lt;C3))) + 1</f>
        <v>9</v>
      </c>
      <c r="G3" s="2" t="s">
        <v>9</v>
      </c>
    </row>
    <row r="4" spans="1:7" ht="20.25" customHeight="1">
      <c r="A4" s="1" t="s">
        <v>10</v>
      </c>
      <c r="B4" s="1" t="s">
        <v>6</v>
      </c>
      <c r="C4" s="1">
        <v>25</v>
      </c>
      <c r="D4" s="1">
        <v>92</v>
      </c>
      <c r="E4" s="3" cm="1">
        <f t="array" ref="E4">SUMPRODUCT(($D$2:$D$11&gt;D4) + (($D$2:$D$11=D4)*($C$2:$C$11&lt;C4))) + 1</f>
        <v>1</v>
      </c>
      <c r="G4" s="3" t="s">
        <v>11</v>
      </c>
    </row>
    <row r="5" spans="1:7" ht="20.25" customHeight="1">
      <c r="A5" s="1" t="s">
        <v>12</v>
      </c>
      <c r="B5" s="1" t="s">
        <v>13</v>
      </c>
      <c r="C5" s="1">
        <v>28</v>
      </c>
      <c r="D5" s="1">
        <v>88</v>
      </c>
      <c r="E5" s="3" cm="1">
        <f t="array" ref="E5">SUMPRODUCT(($D$2:$D$11&gt;D5) + (($D$2:$D$11=D5)*($C$2:$C$11&lt;C5))) + 1</f>
        <v>4</v>
      </c>
      <c r="G5" s="2" t="s">
        <v>14</v>
      </c>
    </row>
    <row r="6" spans="1:7" ht="20.25" customHeight="1">
      <c r="A6" s="1" t="s">
        <v>15</v>
      </c>
      <c r="B6" s="1" t="s">
        <v>8</v>
      </c>
      <c r="C6" s="1">
        <v>27</v>
      </c>
      <c r="D6" s="1">
        <v>73</v>
      </c>
      <c r="E6" s="3" cm="1">
        <f t="array" ref="E6">SUMPRODUCT(($D$2:$D$11&gt;D6) + (($D$2:$D$11=D6)*($C$2:$C$11&lt;C6))) + 1</f>
        <v>10</v>
      </c>
      <c r="G6" s="3" t="s">
        <v>16</v>
      </c>
    </row>
    <row r="7" spans="1:7" ht="20.25" customHeight="1">
      <c r="A7" s="1" t="s">
        <v>17</v>
      </c>
      <c r="B7" s="1" t="s">
        <v>13</v>
      </c>
      <c r="C7" s="1">
        <v>27</v>
      </c>
      <c r="D7" s="1">
        <v>85</v>
      </c>
      <c r="E7" s="3" cm="1">
        <f t="array" ref="E7">SUMPRODUCT(($D$2:$D$11&gt;D7) + (($D$2:$D$11=D7)*($C$2:$C$11&lt;C7))) + 1</f>
        <v>6</v>
      </c>
    </row>
    <row r="8" spans="1:7" ht="20.25" customHeight="1">
      <c r="A8" s="1" t="s">
        <v>18</v>
      </c>
      <c r="B8" s="1" t="s">
        <v>6</v>
      </c>
      <c r="C8" s="1">
        <v>29</v>
      </c>
      <c r="D8" s="1">
        <v>85</v>
      </c>
      <c r="E8" s="3" cm="1">
        <f t="array" ref="E8">SUMPRODUCT(($D$2:$D$11&gt;D8) + (($D$2:$D$11=D8)*($C$2:$C$11&lt;C8))) + 1</f>
        <v>7</v>
      </c>
    </row>
    <row r="9" spans="1:7" ht="20.25" customHeight="1">
      <c r="A9" s="1" t="s">
        <v>19</v>
      </c>
      <c r="B9" s="1" t="s">
        <v>13</v>
      </c>
      <c r="C9" s="1">
        <v>30</v>
      </c>
      <c r="D9" s="1">
        <v>78</v>
      </c>
      <c r="E9" s="3" cm="1">
        <f t="array" ref="E9">SUMPRODUCT(($D$2:$D$11&gt;D9) + (($D$2:$D$11=D9)*($C$2:$C$11&lt;C9))) + 1</f>
        <v>8</v>
      </c>
    </row>
    <row r="10" spans="1:7" ht="20.25" customHeight="1">
      <c r="A10" s="1" t="s">
        <v>20</v>
      </c>
      <c r="B10" s="1" t="s">
        <v>6</v>
      </c>
      <c r="C10" s="1">
        <v>26</v>
      </c>
      <c r="D10" s="1">
        <v>85</v>
      </c>
      <c r="E10" s="3" cm="1">
        <f t="array" ref="E10">SUMPRODUCT(($D$2:$D$11&gt;D10) + (($D$2:$D$11=D10)*($C$2:$C$11&lt;C10))) + 1</f>
        <v>5</v>
      </c>
    </row>
    <row r="11" spans="1:7" ht="20.25" customHeight="1">
      <c r="A11" s="1" t="s">
        <v>21</v>
      </c>
      <c r="B11" s="1" t="s">
        <v>13</v>
      </c>
      <c r="C11" s="1">
        <v>29</v>
      </c>
      <c r="D11" s="1">
        <v>92</v>
      </c>
      <c r="E11" s="3" cm="1">
        <f t="array" ref="E11">SUMPRODUCT(($D$2:$D$11&gt;D11) + (($D$2:$D$11=D11)*($C$2:$C$11&lt;C11))) + 1</f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B42A0-2118-43C5-A167-01CC771A5B45}">
  <dimension ref="A1:I11"/>
  <sheetViews>
    <sheetView showGridLines="0" tabSelected="1" topLeftCell="D1" workbookViewId="0">
      <selection activeCell="G2" sqref="G2"/>
    </sheetView>
  </sheetViews>
  <sheetFormatPr defaultRowHeight="20.25" customHeight="1"/>
  <cols>
    <col min="2" max="2" width="16.7109375" customWidth="1"/>
    <col min="4" max="4" width="10.42578125" customWidth="1"/>
    <col min="5" max="5" width="19.140625" customWidth="1"/>
    <col min="6" max="6" width="17.85546875" customWidth="1"/>
    <col min="7" max="7" width="17.7109375" customWidth="1"/>
    <col min="8" max="8" width="1.42578125" customWidth="1"/>
    <col min="9" max="9" width="19.85546875" customWidth="1"/>
  </cols>
  <sheetData>
    <row r="1" spans="1:9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22</v>
      </c>
      <c r="F1" s="2" t="s">
        <v>23</v>
      </c>
      <c r="G1" s="2" t="s">
        <v>24</v>
      </c>
    </row>
    <row r="2" spans="1:9" ht="20.25" customHeight="1">
      <c r="A2" s="1" t="s">
        <v>5</v>
      </c>
      <c r="B2" s="1" t="s">
        <v>6</v>
      </c>
      <c r="C2" s="1">
        <v>27</v>
      </c>
      <c r="D2" s="1">
        <v>92</v>
      </c>
      <c r="E2" s="3">
        <f>RANK(D2,$D$2:$D$11)</f>
        <v>1</v>
      </c>
      <c r="F2" s="3">
        <f>RANK(C2,$C$2:$C$11)</f>
        <v>6</v>
      </c>
      <c r="G2" s="3">
        <f>E2 + F2/10</f>
        <v>1.6</v>
      </c>
    </row>
    <row r="3" spans="1:9" ht="20.25" customHeight="1">
      <c r="A3" s="1" t="s">
        <v>7</v>
      </c>
      <c r="B3" s="1" t="s">
        <v>8</v>
      </c>
      <c r="C3" s="1">
        <v>29</v>
      </c>
      <c r="D3" s="1">
        <v>76</v>
      </c>
      <c r="E3" s="3">
        <f t="shared" ref="E3:E11" si="0">RANK(D3,$D$2:$D$11)</f>
        <v>9</v>
      </c>
      <c r="F3" s="3">
        <f t="shared" ref="F3:F11" si="1">RANK(C3,$C$2:$C$11)</f>
        <v>2</v>
      </c>
      <c r="G3" s="3">
        <f t="shared" ref="G3:G11" si="2">E3 + F3/10</f>
        <v>9.1999999999999993</v>
      </c>
      <c r="I3" s="2" t="s">
        <v>9</v>
      </c>
    </row>
    <row r="4" spans="1:9" ht="20.25" customHeight="1">
      <c r="A4" s="1" t="s">
        <v>10</v>
      </c>
      <c r="B4" s="1" t="s">
        <v>6</v>
      </c>
      <c r="C4" s="1">
        <v>25</v>
      </c>
      <c r="D4" s="1">
        <v>92</v>
      </c>
      <c r="E4" s="3">
        <f t="shared" si="0"/>
        <v>1</v>
      </c>
      <c r="F4" s="3">
        <f t="shared" si="1"/>
        <v>10</v>
      </c>
      <c r="G4" s="3">
        <f t="shared" si="2"/>
        <v>2</v>
      </c>
      <c r="I4" s="3" t="s">
        <v>11</v>
      </c>
    </row>
    <row r="5" spans="1:9" ht="20.25" customHeight="1">
      <c r="A5" s="1" t="s">
        <v>12</v>
      </c>
      <c r="B5" s="1" t="s">
        <v>13</v>
      </c>
      <c r="C5" s="1">
        <v>28</v>
      </c>
      <c r="D5" s="1">
        <v>88</v>
      </c>
      <c r="E5" s="3">
        <f t="shared" si="0"/>
        <v>4</v>
      </c>
      <c r="F5" s="3">
        <f t="shared" si="1"/>
        <v>5</v>
      </c>
      <c r="G5" s="3">
        <f t="shared" si="2"/>
        <v>4.5</v>
      </c>
      <c r="I5" s="2" t="s">
        <v>14</v>
      </c>
    </row>
    <row r="6" spans="1:9" ht="20.25" customHeight="1">
      <c r="A6" s="1" t="s">
        <v>15</v>
      </c>
      <c r="B6" s="1" t="s">
        <v>8</v>
      </c>
      <c r="C6" s="1">
        <v>27</v>
      </c>
      <c r="D6" s="1">
        <v>73</v>
      </c>
      <c r="E6" s="3">
        <f t="shared" si="0"/>
        <v>10</v>
      </c>
      <c r="F6" s="3">
        <f t="shared" si="1"/>
        <v>6</v>
      </c>
      <c r="G6" s="3">
        <f t="shared" si="2"/>
        <v>10.6</v>
      </c>
      <c r="I6" s="3" t="s">
        <v>25</v>
      </c>
    </row>
    <row r="7" spans="1:9" ht="20.25" customHeight="1">
      <c r="A7" s="1" t="s">
        <v>17</v>
      </c>
      <c r="B7" s="1" t="s">
        <v>13</v>
      </c>
      <c r="C7" s="1">
        <v>27</v>
      </c>
      <c r="D7" s="1">
        <v>85</v>
      </c>
      <c r="E7" s="3">
        <f t="shared" si="0"/>
        <v>5</v>
      </c>
      <c r="F7" s="3">
        <f t="shared" si="1"/>
        <v>6</v>
      </c>
      <c r="G7" s="3">
        <f t="shared" si="2"/>
        <v>5.6</v>
      </c>
    </row>
    <row r="8" spans="1:9" ht="20.25" customHeight="1">
      <c r="A8" s="1" t="s">
        <v>18</v>
      </c>
      <c r="B8" s="1" t="s">
        <v>6</v>
      </c>
      <c r="C8" s="1">
        <v>29</v>
      </c>
      <c r="D8" s="1">
        <v>85</v>
      </c>
      <c r="E8" s="3">
        <f t="shared" si="0"/>
        <v>5</v>
      </c>
      <c r="F8" s="3">
        <f t="shared" si="1"/>
        <v>2</v>
      </c>
      <c r="G8" s="3">
        <f t="shared" si="2"/>
        <v>5.2</v>
      </c>
    </row>
    <row r="9" spans="1:9" ht="20.25" customHeight="1">
      <c r="A9" s="1" t="s">
        <v>19</v>
      </c>
      <c r="B9" s="1" t="s">
        <v>13</v>
      </c>
      <c r="C9" s="1">
        <v>30</v>
      </c>
      <c r="D9" s="1">
        <v>78</v>
      </c>
      <c r="E9" s="3">
        <f t="shared" si="0"/>
        <v>8</v>
      </c>
      <c r="F9" s="3">
        <f t="shared" si="1"/>
        <v>1</v>
      </c>
      <c r="G9" s="3">
        <f t="shared" si="2"/>
        <v>8.1</v>
      </c>
    </row>
    <row r="10" spans="1:9" ht="20.25" customHeight="1">
      <c r="A10" s="1" t="s">
        <v>20</v>
      </c>
      <c r="B10" s="1" t="s">
        <v>6</v>
      </c>
      <c r="C10" s="1">
        <v>26</v>
      </c>
      <c r="D10" s="1">
        <v>85</v>
      </c>
      <c r="E10" s="3">
        <f t="shared" si="0"/>
        <v>5</v>
      </c>
      <c r="F10" s="3">
        <f t="shared" si="1"/>
        <v>9</v>
      </c>
      <c r="G10" s="3">
        <f t="shared" si="2"/>
        <v>5.9</v>
      </c>
    </row>
    <row r="11" spans="1:9" ht="20.25" customHeight="1">
      <c r="A11" s="1" t="s">
        <v>21</v>
      </c>
      <c r="B11" s="1" t="s">
        <v>13</v>
      </c>
      <c r="C11" s="1">
        <v>29</v>
      </c>
      <c r="D11" s="1">
        <v>92</v>
      </c>
      <c r="E11" s="3">
        <f t="shared" si="0"/>
        <v>1</v>
      </c>
      <c r="F11" s="3">
        <f t="shared" si="1"/>
        <v>2</v>
      </c>
      <c r="G11" s="3">
        <f t="shared" si="2"/>
        <v>1.2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5727-CBF5-47CD-A99D-64D997B04024}">
  <dimension ref="A1:G11"/>
  <sheetViews>
    <sheetView showGridLines="0" workbookViewId="0">
      <selection activeCell="E2" sqref="E2"/>
    </sheetView>
  </sheetViews>
  <sheetFormatPr defaultRowHeight="20.25" customHeight="1"/>
  <cols>
    <col min="2" max="2" width="16.7109375" customWidth="1"/>
    <col min="4" max="4" width="10.42578125" customWidth="1"/>
    <col min="5" max="5" width="12.85546875" customWidth="1"/>
    <col min="6" max="6" width="0.85546875" customWidth="1"/>
    <col min="7" max="7" width="27" customWidth="1"/>
  </cols>
  <sheetData>
    <row r="1" spans="1:7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ht="20.25" customHeight="1">
      <c r="A2" s="1" t="s">
        <v>12</v>
      </c>
      <c r="B2" s="1" t="s">
        <v>13</v>
      </c>
      <c r="C2" s="1">
        <v>28</v>
      </c>
      <c r="D2" s="1">
        <v>88</v>
      </c>
      <c r="E2" s="3">
        <f>COUNTIFS($B$2:$B$11,B2,$D$2:$D$11,"&gt;"&amp;D2)+1</f>
        <v>2</v>
      </c>
    </row>
    <row r="3" spans="1:7" ht="20.25" customHeight="1">
      <c r="A3" s="1" t="s">
        <v>17</v>
      </c>
      <c r="B3" s="1" t="s">
        <v>13</v>
      </c>
      <c r="C3" s="1">
        <v>27</v>
      </c>
      <c r="D3" s="1">
        <v>85</v>
      </c>
      <c r="E3" s="3">
        <f>COUNTIFS($B$2:$B$11,B3,$D$2:$D$11,"&gt;"&amp;D3)+1</f>
        <v>3</v>
      </c>
      <c r="G3" s="2" t="s">
        <v>26</v>
      </c>
    </row>
    <row r="4" spans="1:7" ht="20.25" customHeight="1">
      <c r="A4" s="1" t="s">
        <v>19</v>
      </c>
      <c r="B4" s="1" t="s">
        <v>13</v>
      </c>
      <c r="C4" s="1">
        <v>30</v>
      </c>
      <c r="D4" s="1">
        <v>78</v>
      </c>
      <c r="E4" s="3">
        <f>COUNTIFS($B$2:$B$11,B4,$D$2:$D$11,"&gt;"&amp;D4)+1</f>
        <v>4</v>
      </c>
      <c r="G4" s="3" t="s">
        <v>27</v>
      </c>
    </row>
    <row r="5" spans="1:7" ht="20.25" customHeight="1">
      <c r="A5" s="1" t="s">
        <v>21</v>
      </c>
      <c r="B5" s="1" t="s">
        <v>13</v>
      </c>
      <c r="C5" s="1">
        <v>29</v>
      </c>
      <c r="D5" s="1">
        <v>92</v>
      </c>
      <c r="E5" s="3">
        <f>COUNTIFS($B$2:$B$11,B5,$D$2:$D$11,"&gt;"&amp;D5)+1</f>
        <v>1</v>
      </c>
      <c r="G5" s="2" t="s">
        <v>28</v>
      </c>
    </row>
    <row r="6" spans="1:7" ht="20.25" customHeight="1">
      <c r="A6" s="1" t="s">
        <v>7</v>
      </c>
      <c r="B6" s="1" t="s">
        <v>8</v>
      </c>
      <c r="C6" s="1">
        <v>29</v>
      </c>
      <c r="D6" s="1">
        <v>76</v>
      </c>
      <c r="E6" s="3">
        <f>COUNTIFS($B$2:$B$11,B6,$D$2:$D$11,"&gt;"&amp;D6)+1</f>
        <v>1</v>
      </c>
      <c r="G6" s="3" t="s">
        <v>11</v>
      </c>
    </row>
    <row r="7" spans="1:7" ht="20.25" customHeight="1">
      <c r="A7" s="1" t="s">
        <v>15</v>
      </c>
      <c r="B7" s="1" t="s">
        <v>8</v>
      </c>
      <c r="C7" s="1">
        <v>27</v>
      </c>
      <c r="D7" s="1">
        <v>73</v>
      </c>
      <c r="E7" s="3">
        <f>COUNTIFS($B$2:$B$11,B7,$D$2:$D$11,"&gt;"&amp;D7)+1</f>
        <v>2</v>
      </c>
    </row>
    <row r="8" spans="1:7" ht="20.25" customHeight="1">
      <c r="A8" s="1" t="s">
        <v>5</v>
      </c>
      <c r="B8" s="1" t="s">
        <v>6</v>
      </c>
      <c r="C8" s="1">
        <v>27</v>
      </c>
      <c r="D8" s="1">
        <v>92</v>
      </c>
      <c r="E8" s="3">
        <f>COUNTIFS($B$2:$B$11,B8,$D$2:$D$11,"&gt;"&amp;D8)+1</f>
        <v>1</v>
      </c>
    </row>
    <row r="9" spans="1:7" ht="20.25" customHeight="1">
      <c r="A9" s="1" t="s">
        <v>10</v>
      </c>
      <c r="B9" s="1" t="s">
        <v>6</v>
      </c>
      <c r="C9" s="1">
        <v>25</v>
      </c>
      <c r="D9" s="1">
        <v>92</v>
      </c>
      <c r="E9" s="3">
        <f>COUNTIFS($B$2:$B$11,B9,$D$2:$D$11,"&gt;"&amp;D9)+1</f>
        <v>1</v>
      </c>
    </row>
    <row r="10" spans="1:7" ht="20.25" customHeight="1">
      <c r="A10" s="1" t="s">
        <v>18</v>
      </c>
      <c r="B10" s="1" t="s">
        <v>6</v>
      </c>
      <c r="C10" s="1">
        <v>29</v>
      </c>
      <c r="D10" s="1">
        <v>86</v>
      </c>
      <c r="E10" s="3">
        <f>COUNTIFS($B$2:$B$11,B10,$D$2:$D$11,"&gt;"&amp;D10)+1</f>
        <v>3</v>
      </c>
    </row>
    <row r="11" spans="1:7" ht="20.25" customHeight="1">
      <c r="A11" s="1" t="s">
        <v>20</v>
      </c>
      <c r="B11" s="1" t="s">
        <v>6</v>
      </c>
      <c r="C11" s="1">
        <v>26</v>
      </c>
      <c r="D11" s="1">
        <v>85</v>
      </c>
      <c r="E11" s="3">
        <f>COUNTIFS($B$2:$B$11,B11,$D$2:$D$11,"&gt;"&amp;D11)+1</f>
        <v>4</v>
      </c>
    </row>
  </sheetData>
  <sortState xmlns:xlrd2="http://schemas.microsoft.com/office/spreadsheetml/2017/richdata2" ref="A2:E11">
    <sortCondition ref="B2:B1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FA2D7-6912-4DB9-9218-8F58ECDC28B6}">
  <dimension ref="A1:G11"/>
  <sheetViews>
    <sheetView showGridLines="0" workbookViewId="0">
      <selection activeCell="G8" sqref="G8"/>
    </sheetView>
  </sheetViews>
  <sheetFormatPr defaultRowHeight="20.25" customHeight="1"/>
  <cols>
    <col min="2" max="2" width="16.7109375" customWidth="1"/>
    <col min="4" max="4" width="10.42578125" customWidth="1"/>
    <col min="5" max="5" width="12.85546875" customWidth="1"/>
    <col min="6" max="6" width="0.85546875" customWidth="1"/>
    <col min="7" max="7" width="26.42578125" customWidth="1"/>
  </cols>
  <sheetData>
    <row r="1" spans="1:7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ht="20.25" customHeight="1">
      <c r="A2" s="1" t="s">
        <v>5</v>
      </c>
      <c r="B2" s="1" t="s">
        <v>6</v>
      </c>
      <c r="C2" s="1">
        <v>27</v>
      </c>
      <c r="D2" s="1">
        <v>92</v>
      </c>
      <c r="E2" s="3">
        <f>IFERROR(_xlfn.RANK.EQ(D2,$D$2:$D$11) + COUNTIFS($D$2:$D$11,D2,$C$2:$C$11,"&lt;"&amp;C2) + COUNTIFS($D$2:$D$11,D2,$C$2:$C$11,C2,$B$2:$B$11,"&lt;"&amp;B2), "")</f>
        <v>2</v>
      </c>
    </row>
    <row r="3" spans="1:7" ht="20.25" customHeight="1">
      <c r="A3" s="1" t="s">
        <v>7</v>
      </c>
      <c r="B3" s="1" t="s">
        <v>8</v>
      </c>
      <c r="C3" s="1">
        <v>29</v>
      </c>
      <c r="D3" s="1">
        <v>76</v>
      </c>
      <c r="E3" s="3">
        <f t="shared" ref="E3:E11" si="0">IFERROR(_xlfn.RANK.EQ(D3,$D$2:$D$11) + COUNTIFS($D$2:$D$11,D3,$C$2:$C$11,"&lt;"&amp;C3) + COUNTIFS($D$2:$D$11,D3,$C$2:$C$11,C3,$B$2:$B$11,"&lt;"&amp;B3), "")</f>
        <v>9</v>
      </c>
      <c r="G3" s="2" t="s">
        <v>9</v>
      </c>
    </row>
    <row r="4" spans="1:7" ht="20.25" customHeight="1">
      <c r="A4" s="1" t="s">
        <v>10</v>
      </c>
      <c r="B4" s="1" t="s">
        <v>6</v>
      </c>
      <c r="C4" s="1">
        <v>25</v>
      </c>
      <c r="D4" s="1">
        <v>92</v>
      </c>
      <c r="E4" s="3">
        <f t="shared" si="0"/>
        <v>1</v>
      </c>
      <c r="G4" s="3" t="s">
        <v>11</v>
      </c>
    </row>
    <row r="5" spans="1:7" ht="20.25" customHeight="1">
      <c r="A5" s="1" t="s">
        <v>12</v>
      </c>
      <c r="B5" s="1" t="s">
        <v>13</v>
      </c>
      <c r="C5" s="1">
        <v>28</v>
      </c>
      <c r="D5" s="1">
        <v>88</v>
      </c>
      <c r="E5" s="3">
        <f t="shared" si="0"/>
        <v>4</v>
      </c>
      <c r="G5" s="2" t="s">
        <v>14</v>
      </c>
    </row>
    <row r="6" spans="1:7" ht="20.25" customHeight="1">
      <c r="A6" s="1" t="s">
        <v>15</v>
      </c>
      <c r="B6" s="1" t="s">
        <v>8</v>
      </c>
      <c r="C6" s="1">
        <v>27</v>
      </c>
      <c r="D6" s="1">
        <v>73</v>
      </c>
      <c r="E6" s="3">
        <f t="shared" si="0"/>
        <v>10</v>
      </c>
      <c r="G6" s="3" t="s">
        <v>29</v>
      </c>
    </row>
    <row r="7" spans="1:7" ht="20.25" customHeight="1">
      <c r="A7" s="1" t="s">
        <v>17</v>
      </c>
      <c r="B7" s="1" t="s">
        <v>13</v>
      </c>
      <c r="C7" s="1">
        <v>27</v>
      </c>
      <c r="D7" s="1">
        <v>85</v>
      </c>
      <c r="E7" s="3">
        <f t="shared" si="0"/>
        <v>6</v>
      </c>
      <c r="G7" s="2" t="s">
        <v>30</v>
      </c>
    </row>
    <row r="8" spans="1:7" ht="20.25" customHeight="1">
      <c r="A8" s="1" t="s">
        <v>18</v>
      </c>
      <c r="B8" s="1" t="s">
        <v>6</v>
      </c>
      <c r="C8" s="1">
        <v>29</v>
      </c>
      <c r="D8" s="1">
        <v>85</v>
      </c>
      <c r="E8" s="3">
        <f t="shared" si="0"/>
        <v>7</v>
      </c>
      <c r="G8" s="3" t="s">
        <v>27</v>
      </c>
    </row>
    <row r="9" spans="1:7" ht="20.25" customHeight="1">
      <c r="A9" s="1" t="s">
        <v>19</v>
      </c>
      <c r="B9" s="1" t="s">
        <v>13</v>
      </c>
      <c r="C9" s="1">
        <v>30</v>
      </c>
      <c r="D9" s="1">
        <v>78</v>
      </c>
      <c r="E9" s="3">
        <f t="shared" si="0"/>
        <v>8</v>
      </c>
    </row>
    <row r="10" spans="1:7" ht="20.25" customHeight="1">
      <c r="A10" s="1" t="s">
        <v>20</v>
      </c>
      <c r="B10" s="1" t="s">
        <v>6</v>
      </c>
      <c r="C10" s="1">
        <v>26</v>
      </c>
      <c r="D10" s="1">
        <v>85</v>
      </c>
      <c r="E10" s="3">
        <f t="shared" si="0"/>
        <v>5</v>
      </c>
    </row>
    <row r="11" spans="1:7" ht="20.25" customHeight="1">
      <c r="A11" s="1" t="s">
        <v>21</v>
      </c>
      <c r="B11" s="1" t="s">
        <v>13</v>
      </c>
      <c r="C11" s="1">
        <v>29</v>
      </c>
      <c r="D11" s="1">
        <v>92</v>
      </c>
      <c r="E11" s="3">
        <f t="shared" si="0"/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E480-F108-4F56-AF72-02E1C6B5955E}">
  <dimension ref="A1:G11"/>
  <sheetViews>
    <sheetView showGridLines="0" workbookViewId="0">
      <selection activeCell="E2" sqref="E2"/>
    </sheetView>
  </sheetViews>
  <sheetFormatPr defaultRowHeight="20.25" customHeight="1"/>
  <cols>
    <col min="2" max="2" width="16.7109375" customWidth="1"/>
    <col min="4" max="4" width="10.42578125" customWidth="1"/>
    <col min="5" max="5" width="12.85546875" customWidth="1"/>
    <col min="6" max="6" width="0.85546875" customWidth="1"/>
    <col min="7" max="7" width="22.85546875" customWidth="1"/>
  </cols>
  <sheetData>
    <row r="1" spans="1:7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ht="20.25" customHeight="1">
      <c r="A2" s="1" t="s">
        <v>5</v>
      </c>
      <c r="B2" s="1" t="s">
        <v>6</v>
      </c>
      <c r="C2" s="1">
        <v>27</v>
      </c>
      <c r="D2" s="1">
        <v>92</v>
      </c>
      <c r="E2" s="3" cm="1">
        <f t="array" ref="E2">RANK(D2,$D$2:$D$11) + SUMPRODUCT(--($D$2:$D$11=D2), --(C2&lt;$C$2:$C$11))</f>
        <v>2</v>
      </c>
    </row>
    <row r="3" spans="1:7" ht="20.25" customHeight="1">
      <c r="A3" s="1" t="s">
        <v>7</v>
      </c>
      <c r="B3" s="1" t="s">
        <v>8</v>
      </c>
      <c r="C3" s="1">
        <v>29</v>
      </c>
      <c r="D3" s="1">
        <v>76</v>
      </c>
      <c r="E3" s="3" cm="1">
        <f t="array" ref="E3">RANK(D3,$D$2:$D$11) + SUMPRODUCT(--($D$2:$D$11=D3), --(C3&lt;$C$2:$C$11))</f>
        <v>9</v>
      </c>
      <c r="G3" s="2" t="s">
        <v>26</v>
      </c>
    </row>
    <row r="4" spans="1:7" ht="20.25" customHeight="1">
      <c r="A4" s="1" t="s">
        <v>10</v>
      </c>
      <c r="B4" s="1" t="s">
        <v>6</v>
      </c>
      <c r="C4" s="1">
        <v>25</v>
      </c>
      <c r="D4" s="1">
        <v>92</v>
      </c>
      <c r="E4" s="3" cm="1">
        <f t="array" ref="E4">RANK(D4,$D$2:$D$11) + SUMPRODUCT(--($D$2:$D$11=D4), --(C4&lt;$C$2:$C$11))</f>
        <v>3</v>
      </c>
      <c r="G4" s="3" t="s">
        <v>11</v>
      </c>
    </row>
    <row r="5" spans="1:7" ht="20.25" customHeight="1">
      <c r="A5" s="1" t="s">
        <v>12</v>
      </c>
      <c r="B5" s="1" t="s">
        <v>13</v>
      </c>
      <c r="C5" s="1">
        <v>28</v>
      </c>
      <c r="D5" s="1">
        <v>88</v>
      </c>
      <c r="E5" s="3" cm="1">
        <f t="array" ref="E5">RANK(D5,$D$2:$D$11) + SUMPRODUCT(--($D$2:$D$11=D5), --(C5&lt;$C$2:$C$11))</f>
        <v>4</v>
      </c>
      <c r="G5" s="2" t="s">
        <v>28</v>
      </c>
    </row>
    <row r="6" spans="1:7" ht="20.25" customHeight="1">
      <c r="A6" s="1" t="s">
        <v>15</v>
      </c>
      <c r="B6" s="1" t="s">
        <v>8</v>
      </c>
      <c r="C6" s="1">
        <v>27</v>
      </c>
      <c r="D6" s="1">
        <v>73</v>
      </c>
      <c r="E6" s="3" cm="1">
        <f t="array" ref="E6">RANK(D6,$D$2:$D$11) + SUMPRODUCT(--($D$2:$D$11=D6), --(C6&lt;$C$2:$C$11))</f>
        <v>10</v>
      </c>
      <c r="G6" s="3" t="s">
        <v>25</v>
      </c>
    </row>
    <row r="7" spans="1:7" ht="20.25" customHeight="1">
      <c r="A7" s="1" t="s">
        <v>17</v>
      </c>
      <c r="B7" s="1" t="s">
        <v>13</v>
      </c>
      <c r="C7" s="1">
        <v>27</v>
      </c>
      <c r="D7" s="1">
        <v>85</v>
      </c>
      <c r="E7" s="3" cm="1">
        <f t="array" ref="E7">RANK(D7,$D$2:$D$11) + SUMPRODUCT(--($D$2:$D$11=D7), --(C7&lt;$C$2:$C$11))</f>
        <v>6</v>
      </c>
    </row>
    <row r="8" spans="1:7" ht="20.25" customHeight="1">
      <c r="A8" s="1" t="s">
        <v>18</v>
      </c>
      <c r="B8" s="1" t="s">
        <v>6</v>
      </c>
      <c r="C8" s="1">
        <v>29</v>
      </c>
      <c r="D8" s="1">
        <v>85</v>
      </c>
      <c r="E8" s="3" cm="1">
        <f t="array" ref="E8">RANK(D8,$D$2:$D$11) + SUMPRODUCT(--($D$2:$D$11=D8), --(C8&lt;$C$2:$C$11))</f>
        <v>5</v>
      </c>
    </row>
    <row r="9" spans="1:7" ht="20.25" customHeight="1">
      <c r="A9" s="1" t="s">
        <v>19</v>
      </c>
      <c r="B9" s="1" t="s">
        <v>13</v>
      </c>
      <c r="C9" s="1">
        <v>30</v>
      </c>
      <c r="D9" s="1">
        <v>78</v>
      </c>
      <c r="E9" s="3" cm="1">
        <f t="array" ref="E9">RANK(D9,$D$2:$D$11) + SUMPRODUCT(--($D$2:$D$11=D9), --(C9&lt;$C$2:$C$11))</f>
        <v>8</v>
      </c>
    </row>
    <row r="10" spans="1:7" ht="20.25" customHeight="1">
      <c r="A10" s="1" t="s">
        <v>20</v>
      </c>
      <c r="B10" s="1" t="s">
        <v>6</v>
      </c>
      <c r="C10" s="1">
        <v>26</v>
      </c>
      <c r="D10" s="1">
        <v>85</v>
      </c>
      <c r="E10" s="3" cm="1">
        <f t="array" ref="E10">RANK(D10,$D$2:$D$11) + SUMPRODUCT(--($D$2:$D$11=D10), --(C10&lt;$C$2:$C$11))</f>
        <v>7</v>
      </c>
    </row>
    <row r="11" spans="1:7" ht="20.25" customHeight="1">
      <c r="A11" s="1" t="s">
        <v>21</v>
      </c>
      <c r="B11" s="1" t="s">
        <v>13</v>
      </c>
      <c r="C11" s="1">
        <v>29</v>
      </c>
      <c r="D11" s="1">
        <v>92</v>
      </c>
      <c r="E11" s="3" cm="1">
        <f t="array" ref="E11">RANK(D11,$D$2:$D$11) + SUMPRODUCT(--($D$2:$D$11=D11), --(C11&lt;$C$2:$C$11))</f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B544C-0000-4354-AAD2-E3F5FDC5BC46}">
  <dimension ref="A1:G11"/>
  <sheetViews>
    <sheetView showGridLines="0" workbookViewId="0">
      <selection activeCell="E2" sqref="E2"/>
    </sheetView>
  </sheetViews>
  <sheetFormatPr defaultRowHeight="20.25" customHeight="1"/>
  <cols>
    <col min="2" max="2" width="16.7109375" customWidth="1"/>
    <col min="4" max="4" width="10.42578125" customWidth="1"/>
    <col min="5" max="5" width="12.85546875" customWidth="1"/>
    <col min="6" max="6" width="0.85546875" customWidth="1"/>
    <col min="7" max="7" width="22.85546875" customWidth="1"/>
  </cols>
  <sheetData>
    <row r="1" spans="1:7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ht="20.25" customHeight="1">
      <c r="A2" s="1" t="s">
        <v>5</v>
      </c>
      <c r="B2" s="1" t="s">
        <v>6</v>
      </c>
      <c r="C2" s="1">
        <v>27</v>
      </c>
      <c r="D2" s="1">
        <v>92</v>
      </c>
      <c r="E2" s="3" cm="1">
        <f t="array" ref="E2">COUNTIF($D$2:$D$11,"&gt;"&amp;D2) + SUMPRODUCT(--($D$2:$D$11=D2), --($C$2:$C$11&lt;C2)) + 1</f>
        <v>2</v>
      </c>
    </row>
    <row r="3" spans="1:7" ht="20.25" customHeight="1">
      <c r="A3" s="1" t="s">
        <v>7</v>
      </c>
      <c r="B3" s="1" t="s">
        <v>8</v>
      </c>
      <c r="C3" s="1">
        <v>29</v>
      </c>
      <c r="D3" s="1">
        <v>76</v>
      </c>
      <c r="E3" s="3" cm="1">
        <f t="array" ref="E3">COUNTIF($D$2:$D$11,"&gt;"&amp;D3) + SUMPRODUCT(--($D$2:$D$11=D3), --($C$2:$C$11&lt;C3)) + 1</f>
        <v>9</v>
      </c>
      <c r="G3" s="2" t="s">
        <v>26</v>
      </c>
    </row>
    <row r="4" spans="1:7" ht="20.25" customHeight="1">
      <c r="A4" s="1" t="s">
        <v>10</v>
      </c>
      <c r="B4" s="1" t="s">
        <v>6</v>
      </c>
      <c r="C4" s="1">
        <v>25</v>
      </c>
      <c r="D4" s="1">
        <v>92</v>
      </c>
      <c r="E4" s="3" cm="1">
        <f t="array" ref="E4">COUNTIF($D$2:$D$11,"&gt;"&amp;D4) + SUMPRODUCT(--($D$2:$D$11=D4), --($C$2:$C$11&lt;C4)) + 1</f>
        <v>1</v>
      </c>
      <c r="G4" s="3" t="s">
        <v>11</v>
      </c>
    </row>
    <row r="5" spans="1:7" ht="20.25" customHeight="1">
      <c r="A5" s="1" t="s">
        <v>12</v>
      </c>
      <c r="B5" s="1" t="s">
        <v>13</v>
      </c>
      <c r="C5" s="1">
        <v>28</v>
      </c>
      <c r="D5" s="1">
        <v>88</v>
      </c>
      <c r="E5" s="3" cm="1">
        <f t="array" ref="E5">COUNTIF($D$2:$D$11,"&gt;"&amp;D5) + SUMPRODUCT(--($D$2:$D$11=D5), --($C$2:$C$11&lt;C5)) + 1</f>
        <v>4</v>
      </c>
      <c r="G5" s="2" t="s">
        <v>28</v>
      </c>
    </row>
    <row r="6" spans="1:7" ht="20.25" customHeight="1">
      <c r="A6" s="1" t="s">
        <v>15</v>
      </c>
      <c r="B6" s="1" t="s">
        <v>8</v>
      </c>
      <c r="C6" s="1">
        <v>27</v>
      </c>
      <c r="D6" s="1">
        <v>73</v>
      </c>
      <c r="E6" s="3" cm="1">
        <f t="array" ref="E6">COUNTIF($D$2:$D$11,"&gt;"&amp;D6) + SUMPRODUCT(--($D$2:$D$11=D6), --($C$2:$C$11&lt;C6)) + 1</f>
        <v>10</v>
      </c>
      <c r="G6" s="3" t="s">
        <v>29</v>
      </c>
    </row>
    <row r="7" spans="1:7" ht="20.25" customHeight="1">
      <c r="A7" s="1" t="s">
        <v>17</v>
      </c>
      <c r="B7" s="1" t="s">
        <v>13</v>
      </c>
      <c r="C7" s="1">
        <v>27</v>
      </c>
      <c r="D7" s="1">
        <v>85</v>
      </c>
      <c r="E7" s="3" cm="1">
        <f t="array" ref="E7">COUNTIF($D$2:$D$11,"&gt;"&amp;D7) + SUMPRODUCT(--($D$2:$D$11=D7), --($C$2:$C$11&lt;C7)) + 1</f>
        <v>6</v>
      </c>
    </row>
    <row r="8" spans="1:7" ht="20.25" customHeight="1">
      <c r="A8" s="1" t="s">
        <v>18</v>
      </c>
      <c r="B8" s="1" t="s">
        <v>6</v>
      </c>
      <c r="C8" s="1">
        <v>29</v>
      </c>
      <c r="D8" s="1">
        <v>85</v>
      </c>
      <c r="E8" s="3" cm="1">
        <f t="array" ref="E8">COUNTIF($D$2:$D$11,"&gt;"&amp;D8) + SUMPRODUCT(--($D$2:$D$11=D8), --($C$2:$C$11&lt;C8)) + 1</f>
        <v>7</v>
      </c>
    </row>
    <row r="9" spans="1:7" ht="20.25" customHeight="1">
      <c r="A9" s="1" t="s">
        <v>19</v>
      </c>
      <c r="B9" s="1" t="s">
        <v>13</v>
      </c>
      <c r="C9" s="1">
        <v>30</v>
      </c>
      <c r="D9" s="1">
        <v>78</v>
      </c>
      <c r="E9" s="3" cm="1">
        <f t="array" ref="E9">COUNTIF($D$2:$D$11,"&gt;"&amp;D9) + SUMPRODUCT(--($D$2:$D$11=D9), --($C$2:$C$11&lt;C9)) + 1</f>
        <v>8</v>
      </c>
    </row>
    <row r="10" spans="1:7" ht="20.25" customHeight="1">
      <c r="A10" s="1" t="s">
        <v>20</v>
      </c>
      <c r="B10" s="1" t="s">
        <v>6</v>
      </c>
      <c r="C10" s="1">
        <v>26</v>
      </c>
      <c r="D10" s="1">
        <v>85</v>
      </c>
      <c r="E10" s="3" cm="1">
        <f t="array" ref="E10">COUNTIF($D$2:$D$11,"&gt;"&amp;D10) + SUMPRODUCT(--($D$2:$D$11=D10), --($C$2:$C$11&lt;C10)) + 1</f>
        <v>5</v>
      </c>
    </row>
    <row r="11" spans="1:7" ht="20.25" customHeight="1">
      <c r="A11" s="1" t="s">
        <v>21</v>
      </c>
      <c r="B11" s="1" t="s">
        <v>13</v>
      </c>
      <c r="C11" s="1">
        <v>29</v>
      </c>
      <c r="D11" s="1">
        <v>92</v>
      </c>
      <c r="E11" s="3" cm="1">
        <f t="array" ref="E11">COUNTIF($D$2:$D$11,"&gt;"&amp;D11) + SUMPRODUCT(--($D$2:$D$11=D11), --($C$2:$C$11&lt;C11)) + 1</f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8D3FE-D03C-47A4-9B58-D2D7B3307E0A}">
  <dimension ref="A1:G11"/>
  <sheetViews>
    <sheetView showGridLines="0" workbookViewId="0">
      <selection activeCell="G3" sqref="G3:G6"/>
    </sheetView>
  </sheetViews>
  <sheetFormatPr defaultRowHeight="20.25" customHeight="1"/>
  <cols>
    <col min="2" max="2" width="16.7109375" customWidth="1"/>
    <col min="4" max="4" width="10.42578125" customWidth="1"/>
    <col min="5" max="5" width="12.85546875" customWidth="1"/>
    <col min="6" max="6" width="1" customWidth="1"/>
    <col min="7" max="7" width="22.85546875" customWidth="1"/>
  </cols>
  <sheetData>
    <row r="1" spans="1:7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ht="20.25" customHeight="1">
      <c r="A2" s="1" t="s">
        <v>5</v>
      </c>
      <c r="B2" s="1" t="s">
        <v>6</v>
      </c>
      <c r="C2" s="1">
        <v>27</v>
      </c>
      <c r="D2" s="1">
        <v>92</v>
      </c>
      <c r="E2" s="3">
        <f>COUNTIF($D$2:$D$11,"&gt;"&amp;D2) + COUNTIFS($D$2:$D$11,D2,$C$2:$C$11,"&lt;"&amp;C2) + 1</f>
        <v>2</v>
      </c>
    </row>
    <row r="3" spans="1:7" ht="20.25" customHeight="1">
      <c r="A3" s="1" t="s">
        <v>7</v>
      </c>
      <c r="B3" s="1" t="s">
        <v>8</v>
      </c>
      <c r="C3" s="1">
        <v>29</v>
      </c>
      <c r="D3" s="1">
        <v>76</v>
      </c>
      <c r="E3" s="3">
        <f t="shared" ref="E3:E11" si="0">COUNTIF($D$2:$D$11,"&gt;"&amp;D3) + COUNTIFS($D$2:$D$11,D3,$C$2:$C$11,"&lt;"&amp;C3) + 1</f>
        <v>9</v>
      </c>
      <c r="G3" s="2" t="s">
        <v>26</v>
      </c>
    </row>
    <row r="4" spans="1:7" ht="20.25" customHeight="1">
      <c r="A4" s="1" t="s">
        <v>10</v>
      </c>
      <c r="B4" s="1" t="s">
        <v>6</v>
      </c>
      <c r="C4" s="1">
        <v>25</v>
      </c>
      <c r="D4" s="1">
        <v>92</v>
      </c>
      <c r="E4" s="3">
        <f t="shared" si="0"/>
        <v>1</v>
      </c>
      <c r="G4" s="3" t="s">
        <v>11</v>
      </c>
    </row>
    <row r="5" spans="1:7" ht="20.25" customHeight="1">
      <c r="A5" s="1" t="s">
        <v>12</v>
      </c>
      <c r="B5" s="1" t="s">
        <v>13</v>
      </c>
      <c r="C5" s="1">
        <v>28</v>
      </c>
      <c r="D5" s="1">
        <v>88</v>
      </c>
      <c r="E5" s="3">
        <f t="shared" si="0"/>
        <v>4</v>
      </c>
      <c r="G5" s="2" t="s">
        <v>28</v>
      </c>
    </row>
    <row r="6" spans="1:7" ht="20.25" customHeight="1">
      <c r="A6" s="1" t="s">
        <v>15</v>
      </c>
      <c r="B6" s="1" t="s">
        <v>8</v>
      </c>
      <c r="C6" s="1">
        <v>27</v>
      </c>
      <c r="D6" s="1">
        <v>73</v>
      </c>
      <c r="E6" s="3">
        <f t="shared" si="0"/>
        <v>10</v>
      </c>
      <c r="G6" s="3" t="s">
        <v>29</v>
      </c>
    </row>
    <row r="7" spans="1:7" ht="20.25" customHeight="1">
      <c r="A7" s="1" t="s">
        <v>17</v>
      </c>
      <c r="B7" s="1" t="s">
        <v>13</v>
      </c>
      <c r="C7" s="1">
        <v>27</v>
      </c>
      <c r="D7" s="1">
        <v>85</v>
      </c>
      <c r="E7" s="3">
        <f t="shared" si="0"/>
        <v>6</v>
      </c>
    </row>
    <row r="8" spans="1:7" ht="20.25" customHeight="1">
      <c r="A8" s="1" t="s">
        <v>18</v>
      </c>
      <c r="B8" s="1" t="s">
        <v>6</v>
      </c>
      <c r="C8" s="1">
        <v>29</v>
      </c>
      <c r="D8" s="1">
        <v>85</v>
      </c>
      <c r="E8" s="3">
        <f t="shared" si="0"/>
        <v>7</v>
      </c>
    </row>
    <row r="9" spans="1:7" ht="20.25" customHeight="1">
      <c r="A9" s="1" t="s">
        <v>19</v>
      </c>
      <c r="B9" s="1" t="s">
        <v>13</v>
      </c>
      <c r="C9" s="1">
        <v>30</v>
      </c>
      <c r="D9" s="1">
        <v>78</v>
      </c>
      <c r="E9" s="3">
        <f t="shared" si="0"/>
        <v>8</v>
      </c>
    </row>
    <row r="10" spans="1:7" ht="20.25" customHeight="1">
      <c r="A10" s="1" t="s">
        <v>20</v>
      </c>
      <c r="B10" s="1" t="s">
        <v>6</v>
      </c>
      <c r="C10" s="1">
        <v>26</v>
      </c>
      <c r="D10" s="1">
        <v>85</v>
      </c>
      <c r="E10" s="3">
        <f t="shared" si="0"/>
        <v>5</v>
      </c>
    </row>
    <row r="11" spans="1:7" ht="20.25" customHeight="1">
      <c r="A11" s="1" t="s">
        <v>21</v>
      </c>
      <c r="B11" s="1" t="s">
        <v>13</v>
      </c>
      <c r="C11" s="1">
        <v>29</v>
      </c>
      <c r="D11" s="1">
        <v>92</v>
      </c>
      <c r="E11" s="3">
        <f t="shared" si="0"/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showGridLines="0" workbookViewId="0">
      <selection activeCell="E2" sqref="E2"/>
    </sheetView>
  </sheetViews>
  <sheetFormatPr defaultRowHeight="20.25" customHeight="1"/>
  <cols>
    <col min="2" max="2" width="16.7109375" customWidth="1"/>
    <col min="4" max="4" width="10.42578125" customWidth="1"/>
    <col min="5" max="5" width="12.85546875" customWidth="1"/>
    <col min="6" max="6" width="1" customWidth="1"/>
    <col min="7" max="7" width="22.85546875" customWidth="1"/>
  </cols>
  <sheetData>
    <row r="1" spans="1:7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ht="20.25" customHeight="1">
      <c r="A2" s="1" t="s">
        <v>5</v>
      </c>
      <c r="B2" s="1" t="s">
        <v>6</v>
      </c>
      <c r="C2" s="1">
        <v>27</v>
      </c>
      <c r="D2" s="1">
        <v>92</v>
      </c>
      <c r="E2" s="3">
        <f>_xlfn.RANK.EQ(D2,$D$2:$D$11) + COUNTIFS($D$2:$D$11,D2,$C$2:$C$11,"&lt;"&amp;C2)</f>
        <v>2</v>
      </c>
    </row>
    <row r="3" spans="1:7" ht="20.25" customHeight="1">
      <c r="A3" s="1" t="s">
        <v>7</v>
      </c>
      <c r="B3" s="1" t="s">
        <v>8</v>
      </c>
      <c r="C3" s="1">
        <v>29</v>
      </c>
      <c r="D3" s="1">
        <v>76</v>
      </c>
      <c r="E3" s="3">
        <f t="shared" ref="E3:E11" si="0">_xlfn.RANK.EQ(D3,$D$2:$D$11) + COUNTIFS($D$2:$D$11,D3,$C$2:$C$11,"&lt;"&amp;C3)</f>
        <v>9</v>
      </c>
      <c r="G3" s="2" t="s">
        <v>26</v>
      </c>
    </row>
    <row r="4" spans="1:7" ht="20.25" customHeight="1">
      <c r="A4" s="1" t="s">
        <v>10</v>
      </c>
      <c r="B4" s="1" t="s">
        <v>6</v>
      </c>
      <c r="C4" s="1">
        <v>25</v>
      </c>
      <c r="D4" s="1">
        <v>92</v>
      </c>
      <c r="E4" s="3">
        <f t="shared" si="0"/>
        <v>1</v>
      </c>
      <c r="G4" s="3" t="s">
        <v>11</v>
      </c>
    </row>
    <row r="5" spans="1:7" ht="20.25" customHeight="1">
      <c r="A5" s="1" t="s">
        <v>12</v>
      </c>
      <c r="B5" s="1" t="s">
        <v>13</v>
      </c>
      <c r="C5" s="1">
        <v>28</v>
      </c>
      <c r="D5" s="1">
        <v>88</v>
      </c>
      <c r="E5" s="3">
        <f t="shared" si="0"/>
        <v>4</v>
      </c>
      <c r="G5" s="2" t="s">
        <v>28</v>
      </c>
    </row>
    <row r="6" spans="1:7" ht="20.25" customHeight="1">
      <c r="A6" s="1" t="s">
        <v>15</v>
      </c>
      <c r="B6" s="1" t="s">
        <v>8</v>
      </c>
      <c r="C6" s="1">
        <v>27</v>
      </c>
      <c r="D6" s="1">
        <v>73</v>
      </c>
      <c r="E6" s="3">
        <f t="shared" si="0"/>
        <v>10</v>
      </c>
      <c r="G6" s="3" t="s">
        <v>29</v>
      </c>
    </row>
    <row r="7" spans="1:7" ht="20.25" customHeight="1">
      <c r="A7" s="1" t="s">
        <v>17</v>
      </c>
      <c r="B7" s="1" t="s">
        <v>13</v>
      </c>
      <c r="C7" s="1">
        <v>27</v>
      </c>
      <c r="D7" s="1">
        <v>85</v>
      </c>
      <c r="E7" s="3">
        <f t="shared" si="0"/>
        <v>6</v>
      </c>
    </row>
    <row r="8" spans="1:7" ht="20.25" customHeight="1">
      <c r="A8" s="1" t="s">
        <v>18</v>
      </c>
      <c r="B8" s="1" t="s">
        <v>6</v>
      </c>
      <c r="C8" s="1">
        <v>29</v>
      </c>
      <c r="D8" s="1">
        <v>85</v>
      </c>
      <c r="E8" s="3">
        <f t="shared" si="0"/>
        <v>7</v>
      </c>
    </row>
    <row r="9" spans="1:7" ht="20.25" customHeight="1">
      <c r="A9" s="1" t="s">
        <v>19</v>
      </c>
      <c r="B9" s="1" t="s">
        <v>13</v>
      </c>
      <c r="C9" s="1">
        <v>30</v>
      </c>
      <c r="D9" s="1">
        <v>78</v>
      </c>
      <c r="E9" s="3">
        <f t="shared" si="0"/>
        <v>8</v>
      </c>
    </row>
    <row r="10" spans="1:7" ht="20.25" customHeight="1">
      <c r="A10" s="1" t="s">
        <v>20</v>
      </c>
      <c r="B10" s="1" t="s">
        <v>6</v>
      </c>
      <c r="C10" s="1">
        <v>26</v>
      </c>
      <c r="D10" s="1">
        <v>85</v>
      </c>
      <c r="E10" s="3">
        <f t="shared" si="0"/>
        <v>5</v>
      </c>
    </row>
    <row r="11" spans="1:7" ht="20.25" customHeight="1">
      <c r="A11" s="1" t="s">
        <v>21</v>
      </c>
      <c r="B11" s="1" t="s">
        <v>13</v>
      </c>
      <c r="C11" s="1">
        <v>29</v>
      </c>
      <c r="D11" s="1">
        <v>92</v>
      </c>
      <c r="E11" s="3">
        <f t="shared" si="0"/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2025-07-05T16:49:11Z</dcterms:created>
  <dcterms:modified xsi:type="dcterms:W3CDTF">2025-07-06T10:00:26Z</dcterms:modified>
  <cp:category/>
  <cp:contentStatus/>
</cp:coreProperties>
</file>