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13_ncr:1_{772492D1-5E12-41BC-B3C2-93F7E83EB695}" xr6:coauthVersionLast="47" xr6:coauthVersionMax="47" xr10:uidLastSave="{00000000-0000-0000-0000-000000000000}"/>
  <bookViews>
    <workbookView xWindow="-120" yWindow="-120" windowWidth="20730" windowHeight="11040" firstSheet="13" activeTab="13" xr2:uid="{1F72AF68-B670-42DD-B867-E32412F2DC22}"/>
  </bookViews>
  <sheets>
    <sheet name="XLOOKUP w Cell Reference" sheetId="1" r:id="rId1"/>
    <sheet name="INDEX MATCH w Cell Reference" sheetId="2" r:id="rId2"/>
    <sheet name="XLOOKUP w Lookup Value" sheetId="4" r:id="rId3"/>
    <sheet name="INDEX MATCH w Lookup Value" sheetId="5" r:id="rId4"/>
    <sheet name="XLOOKUP Next Smaller" sheetId="6" r:id="rId5"/>
    <sheet name="INDEX MATCH Next Smaller" sheetId="7" r:id="rId6"/>
    <sheet name="XLOOKUP Next Larger" sheetId="8" r:id="rId7"/>
    <sheet name="INDEX MATCH Next Larger" sheetId="9" r:id="rId8"/>
    <sheet name="XLOOKUP Reverse Search" sheetId="10" r:id="rId9"/>
    <sheet name="XLOOKUP Two-Way" sheetId="13" r:id="rId10"/>
    <sheet name="INDEX MATCH Two-Way" sheetId="14" r:id="rId11"/>
    <sheet name="XLOOKUP Multiple Conditions" sheetId="11" r:id="rId12"/>
    <sheet name="INDEX MATCH Multiple Conditions" sheetId="12" r:id="rId13"/>
    <sheet name="XLOOKUP Error" sheetId="15" r:id="rId14"/>
    <sheet name="INDEX MATCH Error" sheetId="16" r:id="rId15"/>
    <sheet name="Dataset" sheetId="3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6" l="1"/>
  <c r="B13" i="15"/>
  <c r="C13" i="12" a="1"/>
  <c r="C13" i="12" s="1"/>
  <c r="C13" i="11" a="1"/>
  <c r="C13" i="11" s="1"/>
  <c r="B13" i="14"/>
  <c r="B13" i="13" a="1"/>
  <c r="B13" i="13"/>
  <c r="B13" i="10"/>
  <c r="B13" i="9"/>
  <c r="B13" i="8"/>
  <c r="B13" i="7"/>
  <c r="B13" i="6"/>
  <c r="B13" i="5"/>
  <c r="B13" i="4"/>
  <c r="B13" i="2"/>
  <c r="B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<sst xmlns="http://schemas.openxmlformats.org/spreadsheetml/2006/main" count="541" uniqueCount="34">
  <si>
    <t>Code</t>
  </si>
  <si>
    <t>Salesperson</t>
  </si>
  <si>
    <t>Product</t>
  </si>
  <si>
    <t>Price ($)</t>
  </si>
  <si>
    <t>M101</t>
  </si>
  <si>
    <t>Noah Harris</t>
  </si>
  <si>
    <t>Monitor</t>
  </si>
  <si>
    <t>T101</t>
  </si>
  <si>
    <t>Chloe Allen</t>
  </si>
  <si>
    <t>Tablet</t>
  </si>
  <si>
    <t>L101</t>
  </si>
  <si>
    <t>Ruby Scott</t>
  </si>
  <si>
    <t>Laptop</t>
  </si>
  <si>
    <t>C101</t>
  </si>
  <si>
    <t>Michael Brown</t>
  </si>
  <si>
    <t>Chair</t>
  </si>
  <si>
    <t>P101</t>
  </si>
  <si>
    <t>Ethan Young</t>
  </si>
  <si>
    <t>Printer</t>
  </si>
  <si>
    <t>D101</t>
  </si>
  <si>
    <t>Lucas King</t>
  </si>
  <si>
    <t>Desk</t>
  </si>
  <si>
    <t>Amelia Taylor</t>
  </si>
  <si>
    <t>Table</t>
  </si>
  <si>
    <t>K101</t>
  </si>
  <si>
    <t>Ava Martin</t>
  </si>
  <si>
    <t>Keyboard</t>
  </si>
  <si>
    <t>Harry Moore</t>
  </si>
  <si>
    <t>Mouse</t>
  </si>
  <si>
    <t>Price</t>
  </si>
  <si>
    <t>Approximate Match (Smaller)</t>
  </si>
  <si>
    <t>Approximate Match (Larger)</t>
  </si>
  <si>
    <t>Price for Last Found Match</t>
  </si>
  <si>
    <t>Television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</si>
</sst>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3" xfId="0" applyBorder="1"/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F3776-F65B-43BC-9309-B0BD14187E45}">
  <dimension ref="A1:Y1000"/>
  <sheetViews>
    <sheetView showGridLines="0" workbookViewId="0">
      <selection activeCell="B13" sqref="B13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4" t="s">
        <v>4</v>
      </c>
      <c r="B2" s="5" t="s">
        <v>5</v>
      </c>
      <c r="C2" s="6" t="s">
        <v>6</v>
      </c>
      <c r="D2" s="6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4" t="s">
        <v>7</v>
      </c>
      <c r="B3" s="5" t="s">
        <v>8</v>
      </c>
      <c r="C3" s="6" t="s">
        <v>9</v>
      </c>
      <c r="D3" s="6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13</v>
      </c>
      <c r="B5" s="5" t="s">
        <v>14</v>
      </c>
      <c r="C5" s="6" t="s">
        <v>15</v>
      </c>
      <c r="D5" s="6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4" t="s">
        <v>16</v>
      </c>
      <c r="B6" s="5" t="s">
        <v>17</v>
      </c>
      <c r="C6" s="6" t="s">
        <v>18</v>
      </c>
      <c r="D6" s="6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19</v>
      </c>
      <c r="B7" s="5" t="s">
        <v>20</v>
      </c>
      <c r="C7" s="6" t="s">
        <v>21</v>
      </c>
      <c r="D7" s="6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4" t="s">
        <v>7</v>
      </c>
      <c r="B8" s="5" t="s">
        <v>22</v>
      </c>
      <c r="C8" s="6" t="s">
        <v>23</v>
      </c>
      <c r="D8" s="6">
        <v>136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24</v>
      </c>
      <c r="B9" s="5" t="s">
        <v>25</v>
      </c>
      <c r="C9" s="6" t="s">
        <v>26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27</v>
      </c>
      <c r="C10" s="6" t="s">
        <v>28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7" t="s">
        <v>0</v>
      </c>
      <c r="B12" s="1" t="s">
        <v>29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5" ht="18" customHeight="1" x14ac:dyDescent="0.25">
      <c r="A13" s="8" t="s">
        <v>10</v>
      </c>
      <c r="B13" s="9">
        <f>_xlfn.XLOOKUP(A13, A2:A10, D2:D10)</f>
        <v>300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1DA35-158C-4634-A7A6-1247D10BFE51}">
  <dimension ref="A1:Y1000"/>
  <sheetViews>
    <sheetView showGridLines="0" workbookViewId="0">
      <selection activeCell="B13" sqref="B13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4" t="s">
        <v>4</v>
      </c>
      <c r="B2" s="5" t="s">
        <v>5</v>
      </c>
      <c r="C2" s="6" t="s">
        <v>6</v>
      </c>
      <c r="D2" s="6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4" t="s">
        <v>7</v>
      </c>
      <c r="B3" s="5" t="s">
        <v>8</v>
      </c>
      <c r="C3" s="6" t="s">
        <v>9</v>
      </c>
      <c r="D3" s="6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13</v>
      </c>
      <c r="B5" s="5" t="s">
        <v>14</v>
      </c>
      <c r="C5" s="6" t="s">
        <v>15</v>
      </c>
      <c r="D5" s="6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4" t="s">
        <v>16</v>
      </c>
      <c r="B6" s="5" t="s">
        <v>17</v>
      </c>
      <c r="C6" s="6" t="s">
        <v>18</v>
      </c>
      <c r="D6" s="6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19</v>
      </c>
      <c r="B7" s="5" t="s">
        <v>20</v>
      </c>
      <c r="C7" s="6" t="s">
        <v>21</v>
      </c>
      <c r="D7" s="6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4" t="s">
        <v>7</v>
      </c>
      <c r="B8" s="5" t="s">
        <v>22</v>
      </c>
      <c r="C8" s="6" t="s">
        <v>23</v>
      </c>
      <c r="D8" s="6">
        <v>136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24</v>
      </c>
      <c r="B9" s="5" t="s">
        <v>25</v>
      </c>
      <c r="C9" s="6" t="s">
        <v>26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27</v>
      </c>
      <c r="C10" s="6" t="s">
        <v>28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7" t="s">
        <v>0</v>
      </c>
      <c r="B12" s="1" t="s">
        <v>29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5" ht="18" customHeight="1" x14ac:dyDescent="0.25">
      <c r="A13" s="8" t="s">
        <v>10</v>
      </c>
      <c r="B13" s="8" cm="1">
        <f t="array" ref="B13">_xlfn.XLOOKUP("L101", A2:A10, _xlfn.XLOOKUP("Price ($)", B1:D1, B2:D10))</f>
        <v>300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3312-F9B7-4AF3-90FD-E1CE0CE76E4D}">
  <dimension ref="A1:Y1000"/>
  <sheetViews>
    <sheetView showGridLines="0" workbookViewId="0">
      <selection activeCell="A12" sqref="A12:B13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4" t="s">
        <v>4</v>
      </c>
      <c r="B2" s="5" t="s">
        <v>5</v>
      </c>
      <c r="C2" s="6" t="s">
        <v>6</v>
      </c>
      <c r="D2" s="6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4" t="s">
        <v>7</v>
      </c>
      <c r="B3" s="5" t="s">
        <v>8</v>
      </c>
      <c r="C3" s="6" t="s">
        <v>9</v>
      </c>
      <c r="D3" s="6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13</v>
      </c>
      <c r="B5" s="5" t="s">
        <v>14</v>
      </c>
      <c r="C5" s="6" t="s">
        <v>15</v>
      </c>
      <c r="D5" s="6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4" t="s">
        <v>16</v>
      </c>
      <c r="B6" s="5" t="s">
        <v>17</v>
      </c>
      <c r="C6" s="6" t="s">
        <v>18</v>
      </c>
      <c r="D6" s="6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19</v>
      </c>
      <c r="B7" s="5" t="s">
        <v>20</v>
      </c>
      <c r="C7" s="6" t="s">
        <v>21</v>
      </c>
      <c r="D7" s="6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4" t="s">
        <v>7</v>
      </c>
      <c r="B8" s="5" t="s">
        <v>22</v>
      </c>
      <c r="C8" s="6" t="s">
        <v>23</v>
      </c>
      <c r="D8" s="6">
        <v>136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24</v>
      </c>
      <c r="B9" s="5" t="s">
        <v>25</v>
      </c>
      <c r="C9" s="6" t="s">
        <v>26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27</v>
      </c>
      <c r="C10" s="6" t="s">
        <v>28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7" t="s">
        <v>0</v>
      </c>
      <c r="B12" s="1" t="s">
        <v>29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5" ht="18" customHeight="1" x14ac:dyDescent="0.25">
      <c r="A13" s="8" t="s">
        <v>10</v>
      </c>
      <c r="B13" s="8">
        <f>INDEX(B2:D10, MATCH("L101", A2:A10, 0), MATCH("Price ($)", B1:D1, 0))</f>
        <v>300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B20E7-05FD-4118-9A04-3AA40072F0BB}">
  <dimension ref="A1:Y1000"/>
  <sheetViews>
    <sheetView showGridLines="0" workbookViewId="0">
      <selection activeCell="A12" sqref="A12:C13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4" t="s">
        <v>4</v>
      </c>
      <c r="B2" s="5" t="s">
        <v>5</v>
      </c>
      <c r="C2" s="6" t="s">
        <v>6</v>
      </c>
      <c r="D2" s="6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4" t="s">
        <v>7</v>
      </c>
      <c r="B3" s="5" t="s">
        <v>8</v>
      </c>
      <c r="C3" s="6" t="s">
        <v>9</v>
      </c>
      <c r="D3" s="6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13</v>
      </c>
      <c r="B5" s="5" t="s">
        <v>14</v>
      </c>
      <c r="C5" s="6" t="s">
        <v>15</v>
      </c>
      <c r="D5" s="6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4" t="s">
        <v>16</v>
      </c>
      <c r="B6" s="5" t="s">
        <v>17</v>
      </c>
      <c r="C6" s="6" t="s">
        <v>18</v>
      </c>
      <c r="D6" s="6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19</v>
      </c>
      <c r="B7" s="5" t="s">
        <v>20</v>
      </c>
      <c r="C7" s="6" t="s">
        <v>21</v>
      </c>
      <c r="D7" s="6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4" t="s">
        <v>7</v>
      </c>
      <c r="B8" s="5" t="s">
        <v>22</v>
      </c>
      <c r="C8" s="6" t="s">
        <v>23</v>
      </c>
      <c r="D8" s="6">
        <v>136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24</v>
      </c>
      <c r="B9" s="5" t="s">
        <v>25</v>
      </c>
      <c r="C9" s="6" t="s">
        <v>26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27</v>
      </c>
      <c r="C10" s="6" t="s">
        <v>28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7" t="s">
        <v>0</v>
      </c>
      <c r="B12" s="7" t="s">
        <v>2</v>
      </c>
      <c r="C12" s="1" t="s">
        <v>29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5" ht="18" customHeight="1" x14ac:dyDescent="0.25">
      <c r="A13" s="8" t="s">
        <v>10</v>
      </c>
      <c r="B13" s="8" t="s">
        <v>12</v>
      </c>
      <c r="C13" s="8" cm="1">
        <f t="array" ref="C13">_xlfn.XLOOKUP("L101"&amp;"Laptop", A2:A10&amp;C2:C10, D2:D10)</f>
        <v>300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25C3-8052-4F3E-B362-6C39CDEED5E6}">
  <dimension ref="A1:Y1000"/>
  <sheetViews>
    <sheetView showGridLines="0" workbookViewId="0">
      <selection sqref="A1:XFD1048576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4" t="s">
        <v>4</v>
      </c>
      <c r="B2" s="5" t="s">
        <v>5</v>
      </c>
      <c r="C2" s="6" t="s">
        <v>6</v>
      </c>
      <c r="D2" s="6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4" t="s">
        <v>7</v>
      </c>
      <c r="B3" s="5" t="s">
        <v>8</v>
      </c>
      <c r="C3" s="6" t="s">
        <v>9</v>
      </c>
      <c r="D3" s="6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13</v>
      </c>
      <c r="B5" s="5" t="s">
        <v>14</v>
      </c>
      <c r="C5" s="6" t="s">
        <v>15</v>
      </c>
      <c r="D5" s="6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4" t="s">
        <v>16</v>
      </c>
      <c r="B6" s="5" t="s">
        <v>17</v>
      </c>
      <c r="C6" s="6" t="s">
        <v>18</v>
      </c>
      <c r="D6" s="6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19</v>
      </c>
      <c r="B7" s="5" t="s">
        <v>20</v>
      </c>
      <c r="C7" s="6" t="s">
        <v>21</v>
      </c>
      <c r="D7" s="6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4" t="s">
        <v>7</v>
      </c>
      <c r="B8" s="5" t="s">
        <v>22</v>
      </c>
      <c r="C8" s="6" t="s">
        <v>23</v>
      </c>
      <c r="D8" s="6">
        <v>136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24</v>
      </c>
      <c r="B9" s="5" t="s">
        <v>25</v>
      </c>
      <c r="C9" s="6" t="s">
        <v>26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27</v>
      </c>
      <c r="C10" s="6" t="s">
        <v>28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7" t="s">
        <v>0</v>
      </c>
      <c r="B12" s="7" t="s">
        <v>2</v>
      </c>
      <c r="C12" s="1" t="s">
        <v>29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5" ht="18" customHeight="1" x14ac:dyDescent="0.25">
      <c r="A13" s="8" t="s">
        <v>10</v>
      </c>
      <c r="B13" s="8" t="s">
        <v>12</v>
      </c>
      <c r="C13" s="8" cm="1">
        <f t="array" ref="C13">INDEX(D2:D10, MATCH(1, (A2:A10="L101")*(C2:C10="Laptop"), 0))</f>
        <v>300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36935-E710-46C9-B366-2AFDD9F602DD}">
  <dimension ref="A1:Y1000"/>
  <sheetViews>
    <sheetView showGridLines="0" tabSelected="1" workbookViewId="0">
      <selection activeCell="B13" sqref="B13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4" t="s">
        <v>4</v>
      </c>
      <c r="B2" s="5" t="s">
        <v>5</v>
      </c>
      <c r="C2" s="6" t="s">
        <v>6</v>
      </c>
      <c r="D2" s="6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4" t="s">
        <v>7</v>
      </c>
      <c r="B3" s="5" t="s">
        <v>8</v>
      </c>
      <c r="C3" s="6" t="s">
        <v>9</v>
      </c>
      <c r="D3" s="6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13</v>
      </c>
      <c r="B5" s="5" t="s">
        <v>14</v>
      </c>
      <c r="C5" s="6" t="s">
        <v>15</v>
      </c>
      <c r="D5" s="6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4" t="s">
        <v>16</v>
      </c>
      <c r="B6" s="5" t="s">
        <v>17</v>
      </c>
      <c r="C6" s="6" t="s">
        <v>18</v>
      </c>
      <c r="D6" s="6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19</v>
      </c>
      <c r="B7" s="5" t="s">
        <v>20</v>
      </c>
      <c r="C7" s="6" t="s">
        <v>21</v>
      </c>
      <c r="D7" s="6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4" t="s">
        <v>7</v>
      </c>
      <c r="B8" s="5" t="s">
        <v>22</v>
      </c>
      <c r="C8" s="6" t="s">
        <v>23</v>
      </c>
      <c r="D8" s="6">
        <v>136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24</v>
      </c>
      <c r="B9" s="5" t="s">
        <v>25</v>
      </c>
      <c r="C9" s="6" t="s">
        <v>26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27</v>
      </c>
      <c r="C10" s="6" t="s">
        <v>28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7" t="s">
        <v>2</v>
      </c>
      <c r="B12" s="1" t="s">
        <v>29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25" ht="18" customHeight="1" x14ac:dyDescent="0.25">
      <c r="A13" s="8" t="s">
        <v>33</v>
      </c>
      <c r="B13" s="8" t="str">
        <f>_xlfn.XLOOKUP("Television", C2:C10, D2:D10, "Not Available")</f>
        <v>Not Available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C710-DA1B-4769-9154-31F1B760156A}">
  <dimension ref="A1:Y1000"/>
  <sheetViews>
    <sheetView showGridLines="0" workbookViewId="0">
      <selection activeCell="B13" sqref="B13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4" t="s">
        <v>4</v>
      </c>
      <c r="B2" s="5" t="s">
        <v>5</v>
      </c>
      <c r="C2" s="6" t="s">
        <v>6</v>
      </c>
      <c r="D2" s="6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4" t="s">
        <v>7</v>
      </c>
      <c r="B3" s="5" t="s">
        <v>8</v>
      </c>
      <c r="C3" s="6" t="s">
        <v>9</v>
      </c>
      <c r="D3" s="6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13</v>
      </c>
      <c r="B5" s="5" t="s">
        <v>14</v>
      </c>
      <c r="C5" s="6" t="s">
        <v>15</v>
      </c>
      <c r="D5" s="6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4" t="s">
        <v>16</v>
      </c>
      <c r="B6" s="5" t="s">
        <v>17</v>
      </c>
      <c r="C6" s="6" t="s">
        <v>18</v>
      </c>
      <c r="D6" s="6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19</v>
      </c>
      <c r="B7" s="5" t="s">
        <v>20</v>
      </c>
      <c r="C7" s="6" t="s">
        <v>21</v>
      </c>
      <c r="D7" s="6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4" t="s">
        <v>7</v>
      </c>
      <c r="B8" s="5" t="s">
        <v>22</v>
      </c>
      <c r="C8" s="6" t="s">
        <v>23</v>
      </c>
      <c r="D8" s="6">
        <v>136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24</v>
      </c>
      <c r="B9" s="5" t="s">
        <v>25</v>
      </c>
      <c r="C9" s="6" t="s">
        <v>26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27</v>
      </c>
      <c r="C10" s="6" t="s">
        <v>28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7" t="s">
        <v>2</v>
      </c>
      <c r="B12" s="1" t="s">
        <v>29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25" ht="18" customHeight="1" x14ac:dyDescent="0.25">
      <c r="A13" s="8" t="s">
        <v>33</v>
      </c>
      <c r="B13" s="8" t="str">
        <f>IFERROR(INDEX(D2:D10, MATCH("Television", C2:C10, 0)), "Not Available")</f>
        <v>Not Available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4B644-C65D-4BAA-A9CB-59C0A35B91C4}">
  <dimension ref="A1:Y1000"/>
  <sheetViews>
    <sheetView showGridLines="0" workbookViewId="0">
      <selection sqref="A1:XFD1048576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4" t="s">
        <v>4</v>
      </c>
      <c r="B2" s="5" t="s">
        <v>5</v>
      </c>
      <c r="C2" s="6" t="s">
        <v>6</v>
      </c>
      <c r="D2" s="6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4" t="s">
        <v>7</v>
      </c>
      <c r="B3" s="5" t="s">
        <v>8</v>
      </c>
      <c r="C3" s="6" t="s">
        <v>9</v>
      </c>
      <c r="D3" s="6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13</v>
      </c>
      <c r="B5" s="5" t="s">
        <v>14</v>
      </c>
      <c r="C5" s="6" t="s">
        <v>15</v>
      </c>
      <c r="D5" s="6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4" t="s">
        <v>16</v>
      </c>
      <c r="B6" s="5" t="s">
        <v>17</v>
      </c>
      <c r="C6" s="6" t="s">
        <v>18</v>
      </c>
      <c r="D6" s="6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19</v>
      </c>
      <c r="B7" s="5" t="s">
        <v>20</v>
      </c>
      <c r="C7" s="6" t="s">
        <v>21</v>
      </c>
      <c r="D7" s="6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4" t="s">
        <v>7</v>
      </c>
      <c r="B8" s="5" t="s">
        <v>22</v>
      </c>
      <c r="C8" s="6" t="s">
        <v>23</v>
      </c>
      <c r="D8" s="6">
        <v>136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24</v>
      </c>
      <c r="B9" s="5" t="s">
        <v>25</v>
      </c>
      <c r="C9" s="6" t="s">
        <v>26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27</v>
      </c>
      <c r="C10" s="6" t="s">
        <v>28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5" ht="18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06C4F-28E2-437E-BD57-52030AE33CD9}">
  <dimension ref="A1:Y1000"/>
  <sheetViews>
    <sheetView showGridLines="0" workbookViewId="0">
      <selection sqref="A1:XFD1048576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4" t="s">
        <v>4</v>
      </c>
      <c r="B2" s="5" t="s">
        <v>5</v>
      </c>
      <c r="C2" s="6" t="s">
        <v>6</v>
      </c>
      <c r="D2" s="6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4" t="s">
        <v>7</v>
      </c>
      <c r="B3" s="5" t="s">
        <v>8</v>
      </c>
      <c r="C3" s="6" t="s">
        <v>9</v>
      </c>
      <c r="D3" s="6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13</v>
      </c>
      <c r="B5" s="5" t="s">
        <v>14</v>
      </c>
      <c r="C5" s="6" t="s">
        <v>15</v>
      </c>
      <c r="D5" s="6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4" t="s">
        <v>16</v>
      </c>
      <c r="B6" s="5" t="s">
        <v>17</v>
      </c>
      <c r="C6" s="6" t="s">
        <v>18</v>
      </c>
      <c r="D6" s="6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19</v>
      </c>
      <c r="B7" s="5" t="s">
        <v>20</v>
      </c>
      <c r="C7" s="6" t="s">
        <v>21</v>
      </c>
      <c r="D7" s="6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4" t="s">
        <v>7</v>
      </c>
      <c r="B8" s="5" t="s">
        <v>22</v>
      </c>
      <c r="C8" s="6" t="s">
        <v>23</v>
      </c>
      <c r="D8" s="6">
        <v>136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24</v>
      </c>
      <c r="B9" s="5" t="s">
        <v>25</v>
      </c>
      <c r="C9" s="6" t="s">
        <v>26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27</v>
      </c>
      <c r="C10" s="6" t="s">
        <v>28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7" t="s">
        <v>0</v>
      </c>
      <c r="B12" s="1" t="s">
        <v>29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5" ht="18" customHeight="1" x14ac:dyDescent="0.25">
      <c r="A13" s="8" t="s">
        <v>10</v>
      </c>
      <c r="B13" s="8">
        <f>INDEX(D2:D10, MATCH(A13, A2:A10, 0))</f>
        <v>300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0156-045E-4BF3-89F6-2FEACA806610}">
  <dimension ref="A1:Y1000"/>
  <sheetViews>
    <sheetView showGridLines="0" workbookViewId="0">
      <selection activeCell="A12" sqref="A12:B13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4" t="s">
        <v>4</v>
      </c>
      <c r="B2" s="5" t="s">
        <v>5</v>
      </c>
      <c r="C2" s="6" t="s">
        <v>6</v>
      </c>
      <c r="D2" s="6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4" t="s">
        <v>7</v>
      </c>
      <c r="B3" s="5" t="s">
        <v>8</v>
      </c>
      <c r="C3" s="6" t="s">
        <v>9</v>
      </c>
      <c r="D3" s="6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13</v>
      </c>
      <c r="B5" s="5" t="s">
        <v>14</v>
      </c>
      <c r="C5" s="6" t="s">
        <v>15</v>
      </c>
      <c r="D5" s="6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4" t="s">
        <v>16</v>
      </c>
      <c r="B6" s="5" t="s">
        <v>17</v>
      </c>
      <c r="C6" s="6" t="s">
        <v>18</v>
      </c>
      <c r="D6" s="6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19</v>
      </c>
      <c r="B7" s="5" t="s">
        <v>20</v>
      </c>
      <c r="C7" s="6" t="s">
        <v>21</v>
      </c>
      <c r="D7" s="6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4" t="s">
        <v>7</v>
      </c>
      <c r="B8" s="5" t="s">
        <v>22</v>
      </c>
      <c r="C8" s="6" t="s">
        <v>23</v>
      </c>
      <c r="D8" s="6">
        <v>136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24</v>
      </c>
      <c r="B9" s="5" t="s">
        <v>25</v>
      </c>
      <c r="C9" s="6" t="s">
        <v>26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27</v>
      </c>
      <c r="C10" s="6" t="s">
        <v>28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7" t="s">
        <v>0</v>
      </c>
      <c r="B12" s="1" t="s">
        <v>29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5" ht="18" customHeight="1" x14ac:dyDescent="0.25">
      <c r="A13" s="8" t="s">
        <v>10</v>
      </c>
      <c r="B13" s="8">
        <f>_xlfn.XLOOKUP("L101", A2:A10, D2:D10)</f>
        <v>300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E9B96-1BB1-47B5-9739-A88020CBB433}">
  <dimension ref="A1:Y1000"/>
  <sheetViews>
    <sheetView showGridLines="0" workbookViewId="0">
      <selection activeCell="A12" sqref="A12:B13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4" t="s">
        <v>4</v>
      </c>
      <c r="B2" s="5" t="s">
        <v>5</v>
      </c>
      <c r="C2" s="6" t="s">
        <v>6</v>
      </c>
      <c r="D2" s="6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4" t="s">
        <v>7</v>
      </c>
      <c r="B3" s="5" t="s">
        <v>8</v>
      </c>
      <c r="C3" s="6" t="s">
        <v>9</v>
      </c>
      <c r="D3" s="6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13</v>
      </c>
      <c r="B5" s="5" t="s">
        <v>14</v>
      </c>
      <c r="C5" s="6" t="s">
        <v>15</v>
      </c>
      <c r="D5" s="6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4" t="s">
        <v>16</v>
      </c>
      <c r="B6" s="5" t="s">
        <v>17</v>
      </c>
      <c r="C6" s="6" t="s">
        <v>18</v>
      </c>
      <c r="D6" s="6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19</v>
      </c>
      <c r="B7" s="5" t="s">
        <v>20</v>
      </c>
      <c r="C7" s="6" t="s">
        <v>21</v>
      </c>
      <c r="D7" s="6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4" t="s">
        <v>7</v>
      </c>
      <c r="B8" s="5" t="s">
        <v>22</v>
      </c>
      <c r="C8" s="6" t="s">
        <v>23</v>
      </c>
      <c r="D8" s="6">
        <v>136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24</v>
      </c>
      <c r="B9" s="5" t="s">
        <v>25</v>
      </c>
      <c r="C9" s="6" t="s">
        <v>26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27</v>
      </c>
      <c r="C10" s="6" t="s">
        <v>28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7" t="s">
        <v>0</v>
      </c>
      <c r="B12" s="1" t="s">
        <v>29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5" ht="18" customHeight="1" x14ac:dyDescent="0.25">
      <c r="A13" s="8" t="s">
        <v>10</v>
      </c>
      <c r="B13" s="8">
        <f>INDEX(D2:D10, MATCH("L101", A2:A10, 0))</f>
        <v>300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1F6EB-F75E-40D0-9CAB-A14C0F85B56D}">
  <dimension ref="A1:Y1000"/>
  <sheetViews>
    <sheetView showGridLines="0" workbookViewId="0">
      <selection activeCell="A12" sqref="A12:B13"/>
    </sheetView>
  </sheetViews>
  <sheetFormatPr defaultColWidth="14.42578125" defaultRowHeight="15" x14ac:dyDescent="0.25"/>
  <cols>
    <col min="2" max="2" width="30.5703125" bestFit="1" customWidth="1"/>
    <col min="3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4" t="s">
        <v>4</v>
      </c>
      <c r="B2" s="5" t="s">
        <v>5</v>
      </c>
      <c r="C2" s="6" t="s">
        <v>6</v>
      </c>
      <c r="D2" s="6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4" t="s">
        <v>7</v>
      </c>
      <c r="B3" s="5" t="s">
        <v>8</v>
      </c>
      <c r="C3" s="6" t="s">
        <v>9</v>
      </c>
      <c r="D3" s="6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13</v>
      </c>
      <c r="B5" s="5" t="s">
        <v>14</v>
      </c>
      <c r="C5" s="6" t="s">
        <v>15</v>
      </c>
      <c r="D5" s="6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4" t="s">
        <v>16</v>
      </c>
      <c r="B6" s="5" t="s">
        <v>17</v>
      </c>
      <c r="C6" s="6" t="s">
        <v>18</v>
      </c>
      <c r="D6" s="6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19</v>
      </c>
      <c r="B7" s="5" t="s">
        <v>20</v>
      </c>
      <c r="C7" s="6" t="s">
        <v>21</v>
      </c>
      <c r="D7" s="6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4" t="s">
        <v>7</v>
      </c>
      <c r="B8" s="5" t="s">
        <v>22</v>
      </c>
      <c r="C8" s="6" t="s">
        <v>23</v>
      </c>
      <c r="D8" s="6">
        <v>136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24</v>
      </c>
      <c r="B9" s="5" t="s">
        <v>25</v>
      </c>
      <c r="C9" s="6" t="s">
        <v>26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27</v>
      </c>
      <c r="C10" s="6" t="s">
        <v>28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2" t="s">
        <v>3</v>
      </c>
      <c r="B12" s="7" t="s">
        <v>30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5" ht="18" customHeight="1" x14ac:dyDescent="0.25">
      <c r="A13" s="8">
        <v>160</v>
      </c>
      <c r="B13" s="8" t="str">
        <f>_xlfn.XLOOKUP(160, D2:D10, C2:C10, , -1)</f>
        <v>Chair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0D4BE-6B38-42ED-88BF-1C2A69B93D89}">
  <dimension ref="A1:Y1000"/>
  <sheetViews>
    <sheetView showGridLines="0" workbookViewId="0">
      <selection activeCell="A12" sqref="A12:B13"/>
    </sheetView>
  </sheetViews>
  <sheetFormatPr defaultColWidth="14.42578125" defaultRowHeight="15" x14ac:dyDescent="0.25"/>
  <cols>
    <col min="2" max="2" width="30.5703125" bestFit="1" customWidth="1"/>
    <col min="3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4" t="s">
        <v>4</v>
      </c>
      <c r="B2" s="5" t="s">
        <v>27</v>
      </c>
      <c r="C2" s="6" t="s">
        <v>28</v>
      </c>
      <c r="D2" s="6">
        <v>25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4" t="s">
        <v>24</v>
      </c>
      <c r="B3" s="5" t="s">
        <v>25</v>
      </c>
      <c r="C3" s="6" t="s">
        <v>26</v>
      </c>
      <c r="D3" s="6">
        <v>34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7</v>
      </c>
      <c r="B4" s="5" t="s">
        <v>8</v>
      </c>
      <c r="C4" s="6" t="s">
        <v>9</v>
      </c>
      <c r="D4" s="6">
        <v>80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16</v>
      </c>
      <c r="B5" s="5" t="s">
        <v>17</v>
      </c>
      <c r="C5" s="6" t="s">
        <v>18</v>
      </c>
      <c r="D5" s="6">
        <v>120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4" t="s">
        <v>7</v>
      </c>
      <c r="B6" s="5" t="s">
        <v>22</v>
      </c>
      <c r="C6" s="6" t="s">
        <v>23</v>
      </c>
      <c r="D6" s="6">
        <v>136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13</v>
      </c>
      <c r="B7" s="5" t="s">
        <v>14</v>
      </c>
      <c r="C7" s="6" t="s">
        <v>15</v>
      </c>
      <c r="D7" s="6">
        <v>138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4" t="s">
        <v>19</v>
      </c>
      <c r="B8" s="5" t="s">
        <v>20</v>
      </c>
      <c r="C8" s="6" t="s">
        <v>21</v>
      </c>
      <c r="D8" s="6">
        <v>162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4</v>
      </c>
      <c r="B9" s="5" t="s">
        <v>5</v>
      </c>
      <c r="C9" s="6" t="s">
        <v>6</v>
      </c>
      <c r="D9" s="6">
        <v>179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10</v>
      </c>
      <c r="B10" s="5" t="s">
        <v>11</v>
      </c>
      <c r="C10" s="6" t="s">
        <v>12</v>
      </c>
      <c r="D10" s="6">
        <v>300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2" t="s">
        <v>3</v>
      </c>
      <c r="B12" s="7" t="s">
        <v>30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5" ht="18" customHeight="1" x14ac:dyDescent="0.25">
      <c r="A13" s="8">
        <v>160</v>
      </c>
      <c r="B13" s="8" t="str">
        <f>INDEX(C2:C10, MATCH(160, D2:D10, 1))</f>
        <v>Chair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sortState xmlns:xlrd2="http://schemas.microsoft.com/office/spreadsheetml/2017/richdata2" ref="A2:D10">
    <sortCondition ref="D1:D1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49F29-A1BE-4CDA-BF2D-68CBCBD84C27}">
  <dimension ref="A1:Y1000"/>
  <sheetViews>
    <sheetView showGridLines="0" workbookViewId="0">
      <selection activeCell="A12" sqref="A12:B13"/>
    </sheetView>
  </sheetViews>
  <sheetFormatPr defaultColWidth="14.42578125" defaultRowHeight="15" x14ac:dyDescent="0.25"/>
  <cols>
    <col min="2" max="2" width="30.5703125" bestFit="1" customWidth="1"/>
    <col min="3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4" t="s">
        <v>4</v>
      </c>
      <c r="B2" s="5" t="s">
        <v>5</v>
      </c>
      <c r="C2" s="6" t="s">
        <v>6</v>
      </c>
      <c r="D2" s="6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4" t="s">
        <v>7</v>
      </c>
      <c r="B3" s="5" t="s">
        <v>8</v>
      </c>
      <c r="C3" s="6" t="s">
        <v>9</v>
      </c>
      <c r="D3" s="6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13</v>
      </c>
      <c r="B5" s="5" t="s">
        <v>14</v>
      </c>
      <c r="C5" s="6" t="s">
        <v>15</v>
      </c>
      <c r="D5" s="6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4" t="s">
        <v>16</v>
      </c>
      <c r="B6" s="5" t="s">
        <v>17</v>
      </c>
      <c r="C6" s="6" t="s">
        <v>18</v>
      </c>
      <c r="D6" s="6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19</v>
      </c>
      <c r="B7" s="5" t="s">
        <v>20</v>
      </c>
      <c r="C7" s="6" t="s">
        <v>21</v>
      </c>
      <c r="D7" s="6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4" t="s">
        <v>7</v>
      </c>
      <c r="B8" s="5" t="s">
        <v>22</v>
      </c>
      <c r="C8" s="6" t="s">
        <v>23</v>
      </c>
      <c r="D8" s="6">
        <v>136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24</v>
      </c>
      <c r="B9" s="5" t="s">
        <v>25</v>
      </c>
      <c r="C9" s="6" t="s">
        <v>26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27</v>
      </c>
      <c r="C10" s="6" t="s">
        <v>28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2" t="s">
        <v>3</v>
      </c>
      <c r="B12" s="7" t="s">
        <v>31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5" ht="18" customHeight="1" x14ac:dyDescent="0.25">
      <c r="A13" s="8">
        <v>160</v>
      </c>
      <c r="B13" s="8" t="str">
        <f>_xlfn.XLOOKUP(160, D2:D10, C2:C10, , 1)</f>
        <v>Desk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D9C1-6896-4159-88BE-43BC59DAEF47}">
  <dimension ref="A1:Y1000"/>
  <sheetViews>
    <sheetView showGridLines="0" workbookViewId="0">
      <selection activeCell="B13" sqref="B13"/>
    </sheetView>
  </sheetViews>
  <sheetFormatPr defaultColWidth="14.42578125" defaultRowHeight="15" x14ac:dyDescent="0.25"/>
  <cols>
    <col min="2" max="2" width="29.28515625" bestFit="1" customWidth="1"/>
    <col min="3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4" t="s">
        <v>10</v>
      </c>
      <c r="B2" s="5" t="s">
        <v>11</v>
      </c>
      <c r="C2" s="6" t="s">
        <v>12</v>
      </c>
      <c r="D2" s="6">
        <v>300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4" t="s">
        <v>4</v>
      </c>
      <c r="B3" s="5" t="s">
        <v>5</v>
      </c>
      <c r="C3" s="6" t="s">
        <v>6</v>
      </c>
      <c r="D3" s="6">
        <v>179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19</v>
      </c>
      <c r="B4" s="5" t="s">
        <v>20</v>
      </c>
      <c r="C4" s="6" t="s">
        <v>21</v>
      </c>
      <c r="D4" s="6">
        <v>162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13</v>
      </c>
      <c r="B5" s="5" t="s">
        <v>14</v>
      </c>
      <c r="C5" s="6" t="s">
        <v>15</v>
      </c>
      <c r="D5" s="6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4" t="s">
        <v>7</v>
      </c>
      <c r="B6" s="5" t="s">
        <v>22</v>
      </c>
      <c r="C6" s="6" t="s">
        <v>23</v>
      </c>
      <c r="D6" s="6">
        <v>136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16</v>
      </c>
      <c r="B7" s="5" t="s">
        <v>17</v>
      </c>
      <c r="C7" s="6" t="s">
        <v>18</v>
      </c>
      <c r="D7" s="6">
        <v>120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4" t="s">
        <v>7</v>
      </c>
      <c r="B8" s="5" t="s">
        <v>8</v>
      </c>
      <c r="C8" s="6" t="s">
        <v>9</v>
      </c>
      <c r="D8" s="6">
        <v>80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24</v>
      </c>
      <c r="B9" s="5" t="s">
        <v>25</v>
      </c>
      <c r="C9" s="6" t="s">
        <v>26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27</v>
      </c>
      <c r="C10" s="6" t="s">
        <v>28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2" t="s">
        <v>3</v>
      </c>
      <c r="B12" s="7" t="s">
        <v>31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5" ht="18" customHeight="1" x14ac:dyDescent="0.25">
      <c r="A13" s="8">
        <v>160</v>
      </c>
      <c r="B13" s="8" t="str">
        <f>INDEX(C2:C10, MATCH(160, D2:D10, -1))</f>
        <v>Desk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sortState xmlns:xlrd2="http://schemas.microsoft.com/office/spreadsheetml/2017/richdata2" ref="A2:D10">
    <sortCondition descending="1" ref="D2:D1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494F6-F0F8-4005-A1DB-1F9346DFEB07}">
  <dimension ref="A1:Y1000"/>
  <sheetViews>
    <sheetView showGridLines="0" workbookViewId="0">
      <selection activeCell="B13" sqref="B13"/>
    </sheetView>
  </sheetViews>
  <sheetFormatPr defaultColWidth="14.42578125" defaultRowHeight="15" x14ac:dyDescent="0.25"/>
  <cols>
    <col min="2" max="2" width="27.85546875" bestFit="1" customWidth="1"/>
    <col min="3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4" t="s">
        <v>4</v>
      </c>
      <c r="B2" s="5" t="s">
        <v>5</v>
      </c>
      <c r="C2" s="6" t="s">
        <v>6</v>
      </c>
      <c r="D2" s="6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 x14ac:dyDescent="0.25">
      <c r="A3" s="4" t="s">
        <v>7</v>
      </c>
      <c r="B3" s="5" t="s">
        <v>8</v>
      </c>
      <c r="C3" s="6" t="s">
        <v>9</v>
      </c>
      <c r="D3" s="6">
        <v>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13</v>
      </c>
      <c r="B5" s="5" t="s">
        <v>14</v>
      </c>
      <c r="C5" s="6" t="s">
        <v>15</v>
      </c>
      <c r="D5" s="6">
        <v>138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4" t="s">
        <v>16</v>
      </c>
      <c r="B6" s="5" t="s">
        <v>17</v>
      </c>
      <c r="C6" s="6" t="s">
        <v>18</v>
      </c>
      <c r="D6" s="6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19</v>
      </c>
      <c r="B7" s="5" t="s">
        <v>20</v>
      </c>
      <c r="C7" s="6" t="s">
        <v>21</v>
      </c>
      <c r="D7" s="6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4" t="s">
        <v>10</v>
      </c>
      <c r="B8" s="5" t="s">
        <v>22</v>
      </c>
      <c r="C8" s="10" t="s">
        <v>12</v>
      </c>
      <c r="D8" s="6">
        <v>136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24</v>
      </c>
      <c r="B9" s="5" t="s">
        <v>25</v>
      </c>
      <c r="C9" s="6" t="s">
        <v>26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27</v>
      </c>
      <c r="C10" s="6" t="s">
        <v>28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7" t="s">
        <v>2</v>
      </c>
      <c r="B12" s="7" t="s">
        <v>32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5" ht="18" customHeight="1" x14ac:dyDescent="0.25">
      <c r="A13" s="8" t="s">
        <v>12</v>
      </c>
      <c r="B13" s="8">
        <f>_xlfn.XLOOKUP("Laptop", C2:C10, D2:D10, , 0, -1)</f>
        <v>136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XLOOKUP w Cell Reference</vt:lpstr>
      <vt:lpstr>INDEX MATCH w Cell Reference</vt:lpstr>
      <vt:lpstr>XLOOKUP w Lookup Value</vt:lpstr>
      <vt:lpstr>INDEX MATCH w Lookup Value</vt:lpstr>
      <vt:lpstr>XLOOKUP Next Smaller</vt:lpstr>
      <vt:lpstr>INDEX MATCH Next Smaller</vt:lpstr>
      <vt:lpstr>XLOOKUP Next Larger</vt:lpstr>
      <vt:lpstr>INDEX MATCH Next Larger</vt:lpstr>
      <vt:lpstr>XLOOKUP Reverse Search</vt:lpstr>
      <vt:lpstr>XLOOKUP Two-Way</vt:lpstr>
      <vt:lpstr>INDEX MATCH Two-Way</vt:lpstr>
      <vt:lpstr>XLOOKUP Multiple Conditions</vt:lpstr>
      <vt:lpstr>INDEX MATCH Multiple Conditions</vt:lpstr>
      <vt:lpstr>XLOOKUP Error</vt:lpstr>
      <vt:lpstr>INDEX MATCH Error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2025-08-22T12:59:22Z</dcterms:created>
  <dcterms:modified xsi:type="dcterms:W3CDTF">2025-08-22T14:22:55Z</dcterms:modified>
</cp:coreProperties>
</file>