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8_{06BCF537-9159-4646-BF28-C5C9B09AB25E}" xr6:coauthVersionLast="47" xr6:coauthVersionMax="47" xr10:uidLastSave="{00000000-0000-0000-0000-000000000000}"/>
  <bookViews>
    <workbookView xWindow="-120" yWindow="-120" windowWidth="20730" windowHeight="11040" firstSheet="2" activeTab="3" xr2:uid="{AEE5C9FD-60CA-4CB1-9436-21A227EAB9D8}"/>
  </bookViews>
  <sheets>
    <sheet name="SalesData" sheetId="1" r:id="rId1"/>
    <sheet name="PaymentData" sheetId="6" r:id="rId2"/>
    <sheet name="LookupSheet" sheetId="3" r:id="rId3"/>
    <sheet name="Using XLOOKUP" sheetId="5" r:id="rId4"/>
    <sheet name="Using FILTER 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7" l="1" a="1"/>
  <c r="B4" i="7" s="1"/>
  <c r="B4" i="5" a="1"/>
  <c r="B4" i="5" s="1"/>
  <c r="B4" i="3" a="1"/>
  <c r="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<sst xmlns="http://schemas.openxmlformats.org/spreadsheetml/2006/main" count="52" uniqueCount="21">
  <si>
    <t>Customer Name</t>
  </si>
  <si>
    <t>Product</t>
  </si>
  <si>
    <t>Sales</t>
  </si>
  <si>
    <t>Price</t>
  </si>
  <si>
    <t>Date</t>
  </si>
  <si>
    <t>John Stalin</t>
  </si>
  <si>
    <t>Keyboard</t>
  </si>
  <si>
    <t>Mouse</t>
  </si>
  <si>
    <t>Anna Smith</t>
  </si>
  <si>
    <t>Laptop</t>
  </si>
  <si>
    <t>Mary Fowler</t>
  </si>
  <si>
    <t>Monitor</t>
  </si>
  <si>
    <t>Payment Type</t>
  </si>
  <si>
    <t>Card</t>
  </si>
  <si>
    <t xml:space="preserve">Cash </t>
  </si>
  <si>
    <t xml:space="preserve">Card </t>
  </si>
  <si>
    <t xml:space="preserve">Product </t>
  </si>
  <si>
    <t>Pendrive</t>
  </si>
  <si>
    <t>Bank Transfer</t>
  </si>
  <si>
    <t>Name</t>
  </si>
  <si>
    <t xml:space="preserve">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</si>
</sst>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6" fontId="2" fillId="0" borderId="1" xfId="0" applyNumberFormat="1" applyFont="1" applyBorder="1"/>
    <xf numFmtId="15" fontId="2" fillId="0" borderId="1" xfId="0" applyNumberFormat="1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BB97-8C0A-432E-8254-2DDF9C525F74}">
  <dimension ref="A1:E10"/>
  <sheetViews>
    <sheetView showGridLines="0" workbookViewId="0">
      <selection activeCell="E8" sqref="E8"/>
    </sheetView>
  </sheetViews>
  <sheetFormatPr defaultRowHeight="18.75" x14ac:dyDescent="0.3"/>
  <cols>
    <col min="1" max="1" width="20.85546875" style="5" customWidth="1"/>
    <col min="2" max="2" width="17.140625" style="5" customWidth="1"/>
    <col min="3" max="3" width="13.28515625" style="5" customWidth="1"/>
    <col min="4" max="4" width="12.42578125" style="5" customWidth="1"/>
    <col min="5" max="5" width="31.85546875" customWidth="1"/>
    <col min="6" max="6" width="18.42578125" style="5" customWidth="1"/>
    <col min="7" max="16384" width="9.140625" style="5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>
        <v>5</v>
      </c>
      <c r="D2" s="3">
        <v>45</v>
      </c>
      <c r="E2" s="4">
        <v>45658</v>
      </c>
    </row>
    <row r="3" spans="1:5" x14ac:dyDescent="0.3">
      <c r="A3" s="2" t="s">
        <v>10</v>
      </c>
      <c r="B3" s="2" t="s">
        <v>7</v>
      </c>
      <c r="C3" s="2">
        <v>3</v>
      </c>
      <c r="D3" s="3">
        <v>25</v>
      </c>
      <c r="E3" s="4">
        <v>45659</v>
      </c>
    </row>
    <row r="4" spans="1:5" x14ac:dyDescent="0.3">
      <c r="A4" s="2" t="s">
        <v>8</v>
      </c>
      <c r="B4" s="2" t="s">
        <v>6</v>
      </c>
      <c r="C4" s="2">
        <v>2</v>
      </c>
      <c r="D4" s="3">
        <v>50</v>
      </c>
      <c r="E4" s="4">
        <v>45660</v>
      </c>
    </row>
    <row r="5" spans="1:5" x14ac:dyDescent="0.3">
      <c r="A5" s="2" t="s">
        <v>5</v>
      </c>
      <c r="B5" s="2" t="s">
        <v>9</v>
      </c>
      <c r="C5" s="2">
        <v>2</v>
      </c>
      <c r="D5" s="3">
        <v>700</v>
      </c>
      <c r="E5" s="4">
        <v>45661</v>
      </c>
    </row>
    <row r="6" spans="1:5" x14ac:dyDescent="0.3">
      <c r="A6" s="2" t="s">
        <v>10</v>
      </c>
      <c r="B6" s="2" t="s">
        <v>11</v>
      </c>
      <c r="C6" s="2">
        <v>1</v>
      </c>
      <c r="D6" s="3">
        <v>150</v>
      </c>
      <c r="E6" s="4">
        <v>45662</v>
      </c>
    </row>
    <row r="7" spans="1:5" x14ac:dyDescent="0.3">
      <c r="A7" s="2" t="s">
        <v>5</v>
      </c>
      <c r="B7" s="2" t="s">
        <v>7</v>
      </c>
      <c r="C7" s="2">
        <v>4</v>
      </c>
      <c r="D7" s="3">
        <v>22</v>
      </c>
      <c r="E7" s="4">
        <v>45663</v>
      </c>
    </row>
    <row r="8" spans="1:5" x14ac:dyDescent="0.3">
      <c r="A8" s="2" t="s">
        <v>8</v>
      </c>
      <c r="B8" s="2" t="s">
        <v>6</v>
      </c>
      <c r="C8" s="2">
        <v>2</v>
      </c>
      <c r="D8" s="3">
        <v>48</v>
      </c>
      <c r="E8" s="4">
        <v>45664</v>
      </c>
    </row>
    <row r="9" spans="1:5" x14ac:dyDescent="0.3">
      <c r="A9" s="2" t="s">
        <v>5</v>
      </c>
      <c r="B9" s="2" t="s">
        <v>6</v>
      </c>
      <c r="C9" s="2">
        <v>3</v>
      </c>
      <c r="D9" s="3">
        <v>680</v>
      </c>
      <c r="E9" s="4">
        <v>45658</v>
      </c>
    </row>
    <row r="10" spans="1:5" x14ac:dyDescent="0.3">
      <c r="A10" s="2" t="s">
        <v>10</v>
      </c>
      <c r="B10" s="2" t="s">
        <v>17</v>
      </c>
      <c r="C10" s="2">
        <v>6</v>
      </c>
      <c r="D10" s="3">
        <v>120</v>
      </c>
      <c r="E10" s="4">
        <v>45661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EA85-FE64-4BE3-8C1F-38AFD117E132}">
  <dimension ref="A1:B10"/>
  <sheetViews>
    <sheetView showGridLines="0" workbookViewId="0">
      <selection activeCell="L13" sqref="L13"/>
    </sheetView>
  </sheetViews>
  <sheetFormatPr defaultRowHeight="15" x14ac:dyDescent="0.25"/>
  <cols>
    <col min="1" max="1" width="35" customWidth="1"/>
    <col min="2" max="2" width="31.85546875" customWidth="1"/>
    <col min="3" max="3" width="20.5703125" customWidth="1"/>
  </cols>
  <sheetData>
    <row r="1" spans="1:2" ht="18.75" x14ac:dyDescent="0.3">
      <c r="A1" s="1" t="s">
        <v>4</v>
      </c>
      <c r="B1" s="1" t="s">
        <v>12</v>
      </c>
    </row>
    <row r="2" spans="1:2" ht="18.75" x14ac:dyDescent="0.3">
      <c r="A2" s="4">
        <v>45658</v>
      </c>
      <c r="B2" s="2" t="s">
        <v>13</v>
      </c>
    </row>
    <row r="3" spans="1:2" ht="18.75" x14ac:dyDescent="0.3">
      <c r="A3" s="4">
        <v>45659</v>
      </c>
      <c r="B3" s="2" t="s">
        <v>14</v>
      </c>
    </row>
    <row r="4" spans="1:2" ht="18.75" x14ac:dyDescent="0.3">
      <c r="A4" s="4">
        <v>45660</v>
      </c>
      <c r="B4" s="2" t="s">
        <v>15</v>
      </c>
    </row>
    <row r="5" spans="1:2" ht="18.75" x14ac:dyDescent="0.3">
      <c r="A5" s="4">
        <v>45661</v>
      </c>
      <c r="B5" s="2" t="s">
        <v>18</v>
      </c>
    </row>
    <row r="6" spans="1:2" ht="18.75" x14ac:dyDescent="0.3">
      <c r="A6" s="4">
        <v>45662</v>
      </c>
      <c r="B6" s="2" t="s">
        <v>14</v>
      </c>
    </row>
    <row r="7" spans="1:2" ht="18.75" x14ac:dyDescent="0.3">
      <c r="A7" s="4">
        <v>45663</v>
      </c>
      <c r="B7" s="2" t="s">
        <v>13</v>
      </c>
    </row>
    <row r="8" spans="1:2" ht="18.75" x14ac:dyDescent="0.3">
      <c r="A8" s="4">
        <v>45664</v>
      </c>
      <c r="B8" s="2" t="s">
        <v>14</v>
      </c>
    </row>
    <row r="9" spans="1:2" ht="18.75" x14ac:dyDescent="0.3">
      <c r="A9" s="4">
        <v>45658</v>
      </c>
      <c r="B9" s="2" t="s">
        <v>13</v>
      </c>
    </row>
    <row r="10" spans="1:2" ht="18.75" x14ac:dyDescent="0.3">
      <c r="A10" s="4">
        <v>45661</v>
      </c>
      <c r="B10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6B7-4507-4EDC-B49B-6D39B271D93D}">
  <dimension ref="A1:B6"/>
  <sheetViews>
    <sheetView showGridLines="0" zoomScaleNormal="100" workbookViewId="0">
      <selection activeCell="B3" sqref="B3"/>
    </sheetView>
  </sheetViews>
  <sheetFormatPr defaultRowHeight="18.75" x14ac:dyDescent="0.3"/>
  <cols>
    <col min="1" max="1" width="23.42578125" style="5" customWidth="1"/>
    <col min="2" max="2" width="28.7109375" style="5" customWidth="1"/>
    <col min="3" max="3" width="11.7109375" style="5" customWidth="1"/>
    <col min="4" max="4" width="30.5703125" style="5" customWidth="1"/>
    <col min="5" max="5" width="22.5703125" style="5" customWidth="1"/>
    <col min="6" max="6" width="12.42578125" style="5" customWidth="1"/>
    <col min="7" max="7" width="13.42578125" style="5" customWidth="1"/>
    <col min="8" max="16384" width="9.140625" style="5"/>
  </cols>
  <sheetData>
    <row r="1" spans="1:2" ht="24.75" customHeight="1" x14ac:dyDescent="0.3">
      <c r="A1" s="1" t="s">
        <v>19</v>
      </c>
      <c r="B1" s="6" t="s">
        <v>5</v>
      </c>
    </row>
    <row r="2" spans="1:2" ht="24.75" customHeight="1" x14ac:dyDescent="0.3">
      <c r="A2" s="1" t="s">
        <v>16</v>
      </c>
      <c r="B2" s="6" t="s">
        <v>6</v>
      </c>
    </row>
    <row r="3" spans="1:2" ht="24.75" customHeight="1" x14ac:dyDescent="0.3">
      <c r="A3" s="1" t="s">
        <v>20</v>
      </c>
      <c r="B3" s="4">
        <v>45658</v>
      </c>
    </row>
    <row r="4" spans="1:2" ht="24.75" customHeight="1" x14ac:dyDescent="0.3">
      <c r="A4" s="1" t="s">
        <v>12</v>
      </c>
      <c r="B4" s="7" t="str" cm="1">
        <f t="array" ref="B4">IFERROR(INDEX(PaymentData!B:B, MATCH(INDEX(SalesData!E:E, MATCH(1, (SalesData!A:A=LookupSheet!B1)*(SalesData!B:B=LookupSheet!B2)*(SalesData!E:E=LookupSheet!B3), 0)), PaymentData!A:A, 0)), "Not Found")</f>
        <v>Card</v>
      </c>
    </row>
    <row r="5" spans="1:2" x14ac:dyDescent="0.3">
      <c r="A5"/>
    </row>
    <row r="6" spans="1:2" x14ac:dyDescent="0.3">
      <c r="A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2732-3176-4BA7-984B-E594FED9052C}">
  <dimension ref="A1:B6"/>
  <sheetViews>
    <sheetView showGridLines="0" tabSelected="1" workbookViewId="0">
      <selection activeCell="B4" sqref="B4"/>
    </sheetView>
  </sheetViews>
  <sheetFormatPr defaultRowHeight="18.75" x14ac:dyDescent="0.3"/>
  <cols>
    <col min="1" max="1" width="23.42578125" style="5" customWidth="1"/>
    <col min="2" max="2" width="28.7109375" style="5" customWidth="1"/>
    <col min="3" max="3" width="11.7109375" style="5" customWidth="1"/>
    <col min="4" max="4" width="30.5703125" style="5" customWidth="1"/>
    <col min="5" max="5" width="22.5703125" style="5" customWidth="1"/>
    <col min="6" max="6" width="12.42578125" style="5" customWidth="1"/>
    <col min="7" max="7" width="13.42578125" style="5" customWidth="1"/>
    <col min="8" max="16384" width="9.140625" style="5"/>
  </cols>
  <sheetData>
    <row r="1" spans="1:2" ht="24.75" customHeight="1" x14ac:dyDescent="0.3">
      <c r="A1" s="1" t="s">
        <v>19</v>
      </c>
      <c r="B1" s="6" t="s">
        <v>10</v>
      </c>
    </row>
    <row r="2" spans="1:2" ht="24.75" customHeight="1" x14ac:dyDescent="0.3">
      <c r="A2" s="1" t="s">
        <v>16</v>
      </c>
      <c r="B2" s="6" t="s">
        <v>7</v>
      </c>
    </row>
    <row r="3" spans="1:2" ht="24.75" customHeight="1" x14ac:dyDescent="0.3">
      <c r="A3" s="1" t="s">
        <v>20</v>
      </c>
      <c r="B3" s="4">
        <v>45659</v>
      </c>
    </row>
    <row r="4" spans="1:2" ht="24.75" customHeight="1" x14ac:dyDescent="0.3">
      <c r="A4" s="1" t="s">
        <v>12</v>
      </c>
      <c r="B4" s="7" t="str" cm="1">
        <f t="array" ref="B4">_xlfn.LET(
  _xlpm.matchDate, _xlfn.XLOOKUP(1, (SalesData!A:A=B1)*(SalesData!B:B=B2)*(SalesData!E:E=B3), SalesData!E:E, ""),
  _xlfn.XLOOKUP(_xlpm.matchDate, PaymentData!A:A, PaymentData!B:B, "Not Found")
)</f>
        <v xml:space="preserve">Cash </v>
      </c>
    </row>
    <row r="5" spans="1:2" x14ac:dyDescent="0.3">
      <c r="A5"/>
    </row>
    <row r="6" spans="1:2" x14ac:dyDescent="0.3">
      <c r="A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B40D-BE5B-4C32-89A0-04BBFB39AC35}">
  <dimension ref="A1:B6"/>
  <sheetViews>
    <sheetView showGridLines="0" workbookViewId="0">
      <selection activeCell="B4" sqref="B4"/>
    </sheetView>
  </sheetViews>
  <sheetFormatPr defaultRowHeight="18.75" x14ac:dyDescent="0.3"/>
  <cols>
    <col min="1" max="1" width="23.42578125" style="5" customWidth="1"/>
    <col min="2" max="2" width="28.7109375" style="5" customWidth="1"/>
    <col min="3" max="3" width="11.7109375" style="5" customWidth="1"/>
    <col min="4" max="4" width="30.5703125" style="5" customWidth="1"/>
    <col min="5" max="5" width="22.5703125" style="5" customWidth="1"/>
    <col min="6" max="6" width="12.42578125" style="5" customWidth="1"/>
    <col min="7" max="7" width="13.42578125" style="5" customWidth="1"/>
    <col min="8" max="16384" width="9.140625" style="5"/>
  </cols>
  <sheetData>
    <row r="1" spans="1:2" ht="24.75" customHeight="1" x14ac:dyDescent="0.3">
      <c r="A1" s="1" t="s">
        <v>19</v>
      </c>
      <c r="B1" s="6" t="s">
        <v>5</v>
      </c>
    </row>
    <row r="2" spans="1:2" ht="24.75" customHeight="1" x14ac:dyDescent="0.3">
      <c r="A2" s="1" t="s">
        <v>16</v>
      </c>
      <c r="B2" s="6" t="s">
        <v>6</v>
      </c>
    </row>
    <row r="3" spans="1:2" ht="24.75" customHeight="1" x14ac:dyDescent="0.3">
      <c r="A3" s="1" t="s">
        <v>20</v>
      </c>
      <c r="B3" s="4">
        <v>45658</v>
      </c>
    </row>
    <row r="4" spans="1:2" ht="24.75" customHeight="1" x14ac:dyDescent="0.3">
      <c r="A4" s="1" t="s">
        <v>12</v>
      </c>
      <c r="B4" s="7" t="str" cm="1">
        <f t="array" ref="B4">_xlfn.LET(_xlpm.matchDate, INDEX(_xlfn._xlws.FILTER(SalesData!E:E, (SalesData!A:A=B1)*(SalesData!B:B=B2)*(SalesData!E:E=B3)), 1), INDEX(_xlfn._xlws.FILTER(PaymentData!B:B, PaymentData!A:A=_xlpm.matchDate), 1))</f>
        <v>Card</v>
      </c>
    </row>
    <row r="5" spans="1:2" x14ac:dyDescent="0.3">
      <c r="A5"/>
    </row>
    <row r="6" spans="1:2" x14ac:dyDescent="0.3">
      <c r="A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SalesData</vt:lpstr>
      <vt:lpstr>PaymentData</vt:lpstr>
      <vt:lpstr>LookupSheet</vt:lpstr>
      <vt:lpstr>Using XLOOKUP</vt:lpstr>
      <vt:lpstr>Using FILTER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2025-07-30T13:24:20Z</dcterms:created>
  <dcterms:modified xsi:type="dcterms:W3CDTF">2025-08-05T20:29:44Z</dcterms:modified>
</cp:coreProperties>
</file>