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97158\Downloads\"/>
    </mc:Choice>
  </mc:AlternateContent>
  <xr:revisionPtr revIDLastSave="0" documentId="13_ncr:1_{4269CB75-463A-4E1C-8AC8-6AE036944627}" xr6:coauthVersionLast="47" xr6:coauthVersionMax="47" xr10:uidLastSave="{00000000-0000-0000-0000-000000000000}"/>
  <bookViews>
    <workbookView xWindow="2544" yWindow="1068" windowWidth="14508" windowHeight="8592" firstSheet="5" activeTab="6" xr2:uid="{8BAAE4D4-07C4-455F-BA60-F756DE5EACDF}"/>
  </bookViews>
  <sheets>
    <sheet name="Duration Per Unit in Hours" sheetId="9" r:id="rId1"/>
    <sheet name="Cycle Time in Hours" sheetId="8" r:id="rId2"/>
    <sheet name="Duration Per Unit in Secs" sheetId="7" r:id="rId3"/>
    <sheet name="Cycle Time in Secs" sheetId="6" r:id="rId4"/>
    <sheet name="Duration per unit (Mins)" sheetId="5" r:id="rId5"/>
    <sheet name="Cycle time in mins" sheetId="4" r:id="rId6"/>
    <sheet name="MOD" sheetId="3" r:id="rId7"/>
    <sheet name="Subtraction" sheetId="2" r:id="rId8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" i="9" l="1"/>
  <c r="E4" i="9"/>
  <c r="E5" i="9"/>
  <c r="E6" i="9"/>
  <c r="E7" i="9"/>
  <c r="E8" i="9"/>
  <c r="E9" i="9"/>
  <c r="E10" i="9"/>
  <c r="E11" i="9"/>
  <c r="E2" i="9"/>
  <c r="E3" i="8"/>
  <c r="E4" i="8"/>
  <c r="E5" i="8"/>
  <c r="E6" i="8"/>
  <c r="E7" i="8"/>
  <c r="E8" i="8"/>
  <c r="E9" i="8"/>
  <c r="E10" i="8"/>
  <c r="E11" i="8"/>
  <c r="E2" i="8"/>
  <c r="E3" i="7"/>
  <c r="E4" i="7"/>
  <c r="E5" i="7"/>
  <c r="E6" i="7"/>
  <c r="E7" i="7"/>
  <c r="E8" i="7"/>
  <c r="E9" i="7"/>
  <c r="E10" i="7"/>
  <c r="E11" i="7"/>
  <c r="E2" i="7"/>
  <c r="E3" i="6"/>
  <c r="E4" i="6"/>
  <c r="E5" i="6"/>
  <c r="E6" i="6"/>
  <c r="E7" i="6"/>
  <c r="E8" i="6"/>
  <c r="E9" i="6"/>
  <c r="E10" i="6"/>
  <c r="E11" i="6"/>
  <c r="E2" i="6"/>
  <c r="E3" i="5"/>
  <c r="E4" i="5"/>
  <c r="E5" i="5"/>
  <c r="E6" i="5"/>
  <c r="E7" i="5"/>
  <c r="E8" i="5"/>
  <c r="E9" i="5"/>
  <c r="E10" i="5"/>
  <c r="E11" i="5"/>
  <c r="E2" i="5"/>
  <c r="F3" i="4"/>
  <c r="F4" i="4"/>
  <c r="F5" i="4"/>
  <c r="F6" i="4"/>
  <c r="F7" i="4"/>
  <c r="F8" i="4"/>
  <c r="F9" i="4"/>
  <c r="F10" i="4"/>
  <c r="F11" i="4"/>
  <c r="F2" i="4"/>
  <c r="E3" i="4"/>
  <c r="E4" i="4"/>
  <c r="E5" i="4"/>
  <c r="E6" i="4"/>
  <c r="E7" i="4"/>
  <c r="E8" i="4"/>
  <c r="E9" i="4"/>
  <c r="E10" i="4"/>
  <c r="E11" i="4"/>
  <c r="E2" i="4"/>
  <c r="E3" i="3"/>
  <c r="E4" i="3"/>
  <c r="E5" i="3"/>
  <c r="E6" i="3"/>
  <c r="E7" i="3"/>
  <c r="E8" i="3"/>
  <c r="E9" i="3"/>
  <c r="E10" i="3"/>
  <c r="E11" i="3"/>
  <c r="E2" i="3"/>
  <c r="E3" i="2"/>
  <c r="E4" i="2"/>
  <c r="E5" i="2"/>
  <c r="E6" i="2"/>
  <c r="E7" i="2"/>
  <c r="E8" i="2"/>
  <c r="E9" i="2"/>
  <c r="E10" i="2"/>
  <c r="E11" i="2"/>
  <c r="E2" i="2"/>
</calcChain>
</file>

<file path=xl/sharedStrings.xml><?xml version="1.0" encoding="utf-8"?>
<sst xmlns="http://schemas.openxmlformats.org/spreadsheetml/2006/main" count="121" uniqueCount="16">
  <si>
    <t>Process ID</t>
  </si>
  <si>
    <t>Start Time</t>
  </si>
  <si>
    <t>End Time</t>
  </si>
  <si>
    <t>Items Produced</t>
  </si>
  <si>
    <t>P-101</t>
  </si>
  <si>
    <t>P-102</t>
  </si>
  <si>
    <t>P-103</t>
  </si>
  <si>
    <t>P-104</t>
  </si>
  <si>
    <t>P-105</t>
  </si>
  <si>
    <t>P-106</t>
  </si>
  <si>
    <t>P-107</t>
  </si>
  <si>
    <t>P-108</t>
  </si>
  <si>
    <t>P-109</t>
  </si>
  <si>
    <t>P-110</t>
  </si>
  <si>
    <t>Cycle Time</t>
  </si>
  <si>
    <t>Items Per Min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</si>
</sst>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2" formatCode="0.0"/>
    <numFmt numFmtId="174" formatCode="0.0000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3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 applyAlignment="1">
      <alignment vertical="center" wrapText="1"/>
    </xf>
    <xf numFmtId="18" fontId="1" fillId="0" borderId="1" xfId="0" applyNumberFormat="1" applyFont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 wrapText="1"/>
    </xf>
    <xf numFmtId="2" fontId="1" fillId="0" borderId="1" xfId="0" applyNumberFormat="1" applyFont="1" applyBorder="1" applyAlignment="1">
      <alignment vertical="center" wrapText="1"/>
    </xf>
    <xf numFmtId="172" fontId="1" fillId="0" borderId="1" xfId="0" applyNumberFormat="1" applyFont="1" applyBorder="1" applyAlignment="1">
      <alignment vertical="center" wrapText="1"/>
    </xf>
    <xf numFmtId="1" fontId="1" fillId="0" borderId="1" xfId="0" applyNumberFormat="1" applyFont="1" applyBorder="1" applyAlignment="1">
      <alignment vertical="center" wrapText="1"/>
    </xf>
    <xf numFmtId="174" fontId="1" fillId="0" borderId="1" xfId="0" applyNumberFormat="1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3F2C03-95AF-44D6-B81A-E8124B759383}">
  <dimension ref="A1:E11"/>
  <sheetViews>
    <sheetView showGridLines="0" workbookViewId="0">
      <selection activeCell="E2" sqref="E2"/>
    </sheetView>
  </sheetViews>
  <sheetFormatPr defaultRowHeight="19.95" customHeight="1" x14ac:dyDescent="0.3"/>
  <cols>
    <col min="1" max="1" width="15.5546875" customWidth="1"/>
    <col min="2" max="2" width="12.88671875" customWidth="1"/>
    <col min="3" max="3" width="15.6640625" customWidth="1"/>
    <col min="4" max="4" width="19.6640625" customWidth="1"/>
    <col min="5" max="5" width="16.33203125" customWidth="1"/>
  </cols>
  <sheetData>
    <row r="1" spans="1:5" ht="19.95" customHeight="1" x14ac:dyDescent="0.3">
      <c r="A1" s="3" t="s">
        <v>0</v>
      </c>
      <c r="B1" s="3" t="s">
        <v>1</v>
      </c>
      <c r="C1" s="3" t="s">
        <v>2</v>
      </c>
      <c r="D1" s="3" t="s">
        <v>3</v>
      </c>
      <c r="E1" s="3" t="s">
        <v>14</v>
      </c>
    </row>
    <row r="2" spans="1:5" ht="19.95" customHeight="1" x14ac:dyDescent="0.3">
      <c r="A2" s="1" t="s">
        <v>4</v>
      </c>
      <c r="B2" s="2">
        <v>0.33333333333333331</v>
      </c>
      <c r="C2" s="2">
        <v>0.72916666666666663</v>
      </c>
      <c r="D2" s="1">
        <v>120</v>
      </c>
      <c r="E2" s="6">
        <f>((C2-B2)*24)/D2</f>
        <v>7.9166666666666663E-2</v>
      </c>
    </row>
    <row r="3" spans="1:5" ht="19.95" customHeight="1" x14ac:dyDescent="0.3">
      <c r="A3" s="1" t="s">
        <v>5</v>
      </c>
      <c r="B3" s="2">
        <v>0.41666666666666669</v>
      </c>
      <c r="C3" s="2">
        <v>0.58333333333333337</v>
      </c>
      <c r="D3" s="1">
        <v>80</v>
      </c>
      <c r="E3" s="6">
        <f t="shared" ref="E3:E11" si="0">((C3-B3)*24)/D3</f>
        <v>0.05</v>
      </c>
    </row>
    <row r="4" spans="1:5" ht="19.95" customHeight="1" x14ac:dyDescent="0.3">
      <c r="A4" s="1" t="s">
        <v>6</v>
      </c>
      <c r="B4" s="2">
        <v>0.30208333333333331</v>
      </c>
      <c r="C4" s="2">
        <v>0.65625</v>
      </c>
      <c r="D4" s="1">
        <v>150</v>
      </c>
      <c r="E4" s="6">
        <f t="shared" si="0"/>
        <v>5.6666666666666664E-2</v>
      </c>
    </row>
    <row r="5" spans="1:5" ht="19.95" customHeight="1" x14ac:dyDescent="0.3">
      <c r="A5" s="1" t="s">
        <v>7</v>
      </c>
      <c r="B5" s="2">
        <v>0.39583333333333331</v>
      </c>
      <c r="C5" s="2">
        <v>0.5625</v>
      </c>
      <c r="D5" s="1">
        <v>95</v>
      </c>
      <c r="E5" s="6">
        <f t="shared" si="0"/>
        <v>4.2105263157894736E-2</v>
      </c>
    </row>
    <row r="6" spans="1:5" ht="19.95" customHeight="1" x14ac:dyDescent="0.3">
      <c r="A6" s="1" t="s">
        <v>8</v>
      </c>
      <c r="B6" s="2">
        <v>0.28472222222222221</v>
      </c>
      <c r="C6" s="2">
        <v>0.59722222222222221</v>
      </c>
      <c r="D6" s="1">
        <v>130</v>
      </c>
      <c r="E6" s="6">
        <f t="shared" si="0"/>
        <v>5.7692307692307696E-2</v>
      </c>
    </row>
    <row r="7" spans="1:5" ht="19.95" customHeight="1" x14ac:dyDescent="0.3">
      <c r="A7" s="1" t="s">
        <v>9</v>
      </c>
      <c r="B7" s="2">
        <v>0.45833333333333331</v>
      </c>
      <c r="C7" s="2">
        <v>0.66666666666666663</v>
      </c>
      <c r="D7" s="1">
        <v>70</v>
      </c>
      <c r="E7" s="6">
        <f t="shared" si="0"/>
        <v>7.1428571428571425E-2</v>
      </c>
    </row>
    <row r="8" spans="1:5" ht="19.95" customHeight="1" x14ac:dyDescent="0.3">
      <c r="A8" s="1" t="s">
        <v>10</v>
      </c>
      <c r="B8" s="2">
        <v>0.32291666666666669</v>
      </c>
      <c r="C8" s="2">
        <v>0.67708333333333337</v>
      </c>
      <c r="D8" s="1">
        <v>140</v>
      </c>
      <c r="E8" s="6">
        <f t="shared" si="0"/>
        <v>6.0714285714285714E-2</v>
      </c>
    </row>
    <row r="9" spans="1:5" ht="19.95" customHeight="1" x14ac:dyDescent="0.3">
      <c r="A9" s="1" t="s">
        <v>11</v>
      </c>
      <c r="B9" s="2">
        <v>0.34722222222222221</v>
      </c>
      <c r="C9" s="2">
        <v>0.53472222222222221</v>
      </c>
      <c r="D9" s="1">
        <v>100</v>
      </c>
      <c r="E9" s="6">
        <f t="shared" si="0"/>
        <v>4.4999999999999998E-2</v>
      </c>
    </row>
    <row r="10" spans="1:5" ht="19.95" customHeight="1" x14ac:dyDescent="0.3">
      <c r="A10" s="1" t="s">
        <v>12</v>
      </c>
      <c r="B10" s="2">
        <v>0.27083333333333331</v>
      </c>
      <c r="C10" s="2">
        <v>0.625</v>
      </c>
      <c r="D10" s="1">
        <v>160</v>
      </c>
      <c r="E10" s="6">
        <f t="shared" si="0"/>
        <v>5.3124999999999999E-2</v>
      </c>
    </row>
    <row r="11" spans="1:5" ht="19.95" customHeight="1" x14ac:dyDescent="0.3">
      <c r="A11" s="1" t="s">
        <v>13</v>
      </c>
      <c r="B11" s="2">
        <v>0.375</v>
      </c>
      <c r="C11" s="2">
        <v>0.54166666666666663</v>
      </c>
      <c r="D11" s="1">
        <v>90</v>
      </c>
      <c r="E11" s="6">
        <f t="shared" si="0"/>
        <v>4.4444444444444432E-2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9CF85B-A47B-49FB-9044-8FC9271A903F}">
  <dimension ref="A1:E11"/>
  <sheetViews>
    <sheetView showGridLines="0" workbookViewId="0">
      <selection activeCell="E2" sqref="E2"/>
    </sheetView>
  </sheetViews>
  <sheetFormatPr defaultRowHeight="19.95" customHeight="1" x14ac:dyDescent="0.3"/>
  <cols>
    <col min="1" max="1" width="15.5546875" customWidth="1"/>
    <col min="2" max="2" width="12.88671875" customWidth="1"/>
    <col min="3" max="3" width="15.6640625" customWidth="1"/>
    <col min="4" max="4" width="19.6640625" customWidth="1"/>
    <col min="5" max="5" width="16.33203125" customWidth="1"/>
  </cols>
  <sheetData>
    <row r="1" spans="1:5" ht="19.95" customHeight="1" x14ac:dyDescent="0.3">
      <c r="A1" s="3" t="s">
        <v>0</v>
      </c>
      <c r="B1" s="3" t="s">
        <v>1</v>
      </c>
      <c r="C1" s="3" t="s">
        <v>2</v>
      </c>
      <c r="D1" s="3" t="s">
        <v>3</v>
      </c>
      <c r="E1" s="3" t="s">
        <v>14</v>
      </c>
    </row>
    <row r="2" spans="1:5" ht="19.95" customHeight="1" x14ac:dyDescent="0.3">
      <c r="A2" s="1" t="s">
        <v>4</v>
      </c>
      <c r="B2" s="2">
        <v>0.33333333333333331</v>
      </c>
      <c r="C2" s="2">
        <v>0.72916666666666663</v>
      </c>
      <c r="D2" s="1">
        <v>120</v>
      </c>
      <c r="E2" s="7">
        <f>D2/((C2-B2)*24)</f>
        <v>12.631578947368421</v>
      </c>
    </row>
    <row r="3" spans="1:5" ht="19.95" customHeight="1" x14ac:dyDescent="0.3">
      <c r="A3" s="1" t="s">
        <v>5</v>
      </c>
      <c r="B3" s="2">
        <v>0.41666666666666669</v>
      </c>
      <c r="C3" s="2">
        <v>0.58333333333333337</v>
      </c>
      <c r="D3" s="1">
        <v>80</v>
      </c>
      <c r="E3" s="7">
        <f t="shared" ref="E3:E11" si="0">D3/((C3-B3)*24)</f>
        <v>20</v>
      </c>
    </row>
    <row r="4" spans="1:5" ht="19.95" customHeight="1" x14ac:dyDescent="0.3">
      <c r="A4" s="1" t="s">
        <v>6</v>
      </c>
      <c r="B4" s="2">
        <v>0.30208333333333331</v>
      </c>
      <c r="C4" s="2">
        <v>0.65625</v>
      </c>
      <c r="D4" s="1">
        <v>150</v>
      </c>
      <c r="E4" s="7">
        <f t="shared" si="0"/>
        <v>17.647058823529413</v>
      </c>
    </row>
    <row r="5" spans="1:5" ht="19.95" customHeight="1" x14ac:dyDescent="0.3">
      <c r="A5" s="1" t="s">
        <v>7</v>
      </c>
      <c r="B5" s="2">
        <v>0.39583333333333331</v>
      </c>
      <c r="C5" s="2">
        <v>0.5625</v>
      </c>
      <c r="D5" s="1">
        <v>95</v>
      </c>
      <c r="E5" s="7">
        <f t="shared" si="0"/>
        <v>23.75</v>
      </c>
    </row>
    <row r="6" spans="1:5" ht="19.95" customHeight="1" x14ac:dyDescent="0.3">
      <c r="A6" s="1" t="s">
        <v>8</v>
      </c>
      <c r="B6" s="2">
        <v>0.28472222222222221</v>
      </c>
      <c r="C6" s="2">
        <v>0.59722222222222221</v>
      </c>
      <c r="D6" s="1">
        <v>130</v>
      </c>
      <c r="E6" s="7">
        <f t="shared" si="0"/>
        <v>17.333333333333332</v>
      </c>
    </row>
    <row r="7" spans="1:5" ht="19.95" customHeight="1" x14ac:dyDescent="0.3">
      <c r="A7" s="1" t="s">
        <v>9</v>
      </c>
      <c r="B7" s="2">
        <v>0.45833333333333331</v>
      </c>
      <c r="C7" s="2">
        <v>0.66666666666666663</v>
      </c>
      <c r="D7" s="1">
        <v>70</v>
      </c>
      <c r="E7" s="7">
        <f t="shared" si="0"/>
        <v>14</v>
      </c>
    </row>
    <row r="8" spans="1:5" ht="19.95" customHeight="1" x14ac:dyDescent="0.3">
      <c r="A8" s="1" t="s">
        <v>10</v>
      </c>
      <c r="B8" s="2">
        <v>0.32291666666666669</v>
      </c>
      <c r="C8" s="2">
        <v>0.67708333333333337</v>
      </c>
      <c r="D8" s="1">
        <v>140</v>
      </c>
      <c r="E8" s="7">
        <f t="shared" si="0"/>
        <v>16.470588235294116</v>
      </c>
    </row>
    <row r="9" spans="1:5" ht="19.95" customHeight="1" x14ac:dyDescent="0.3">
      <c r="A9" s="1" t="s">
        <v>11</v>
      </c>
      <c r="B9" s="2">
        <v>0.34722222222222221</v>
      </c>
      <c r="C9" s="2">
        <v>0.53472222222222221</v>
      </c>
      <c r="D9" s="1">
        <v>100</v>
      </c>
      <c r="E9" s="7">
        <f t="shared" si="0"/>
        <v>22.222222222222221</v>
      </c>
    </row>
    <row r="10" spans="1:5" ht="19.95" customHeight="1" x14ac:dyDescent="0.3">
      <c r="A10" s="1" t="s">
        <v>12</v>
      </c>
      <c r="B10" s="2">
        <v>0.27083333333333331</v>
      </c>
      <c r="C10" s="2">
        <v>0.625</v>
      </c>
      <c r="D10" s="1">
        <v>160</v>
      </c>
      <c r="E10" s="7">
        <f t="shared" si="0"/>
        <v>18.823529411764707</v>
      </c>
    </row>
    <row r="11" spans="1:5" ht="19.95" customHeight="1" x14ac:dyDescent="0.3">
      <c r="A11" s="1" t="s">
        <v>13</v>
      </c>
      <c r="B11" s="2">
        <v>0.375</v>
      </c>
      <c r="C11" s="2">
        <v>0.54166666666666663</v>
      </c>
      <c r="D11" s="1">
        <v>90</v>
      </c>
      <c r="E11" s="7">
        <f t="shared" si="0"/>
        <v>22.500000000000004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5B1D12-6778-4E8E-8120-1029C1BD066B}">
  <dimension ref="A1:E11"/>
  <sheetViews>
    <sheetView showGridLines="0" workbookViewId="0">
      <selection activeCell="E2" sqref="E2"/>
    </sheetView>
  </sheetViews>
  <sheetFormatPr defaultRowHeight="19.95" customHeight="1" x14ac:dyDescent="0.3"/>
  <cols>
    <col min="1" max="1" width="15.5546875" customWidth="1"/>
    <col min="2" max="2" width="12.88671875" customWidth="1"/>
    <col min="3" max="3" width="15.6640625" customWidth="1"/>
    <col min="4" max="4" width="19.6640625" customWidth="1"/>
    <col min="5" max="5" width="16.33203125" customWidth="1"/>
  </cols>
  <sheetData>
    <row r="1" spans="1:5" ht="19.95" customHeight="1" x14ac:dyDescent="0.3">
      <c r="A1" s="3" t="s">
        <v>0</v>
      </c>
      <c r="B1" s="3" t="s">
        <v>1</v>
      </c>
      <c r="C1" s="3" t="s">
        <v>2</v>
      </c>
      <c r="D1" s="3" t="s">
        <v>3</v>
      </c>
      <c r="E1" s="3" t="s">
        <v>14</v>
      </c>
    </row>
    <row r="2" spans="1:5" ht="19.95" customHeight="1" x14ac:dyDescent="0.3">
      <c r="A2" s="1" t="s">
        <v>4</v>
      </c>
      <c r="B2" s="2">
        <v>0.33333333333333331</v>
      </c>
      <c r="C2" s="2">
        <v>0.72916666666666663</v>
      </c>
      <c r="D2" s="1">
        <v>120</v>
      </c>
      <c r="E2" s="8">
        <f>((C2-B2)*86400)/D2</f>
        <v>285</v>
      </c>
    </row>
    <row r="3" spans="1:5" ht="19.95" customHeight="1" x14ac:dyDescent="0.3">
      <c r="A3" s="1" t="s">
        <v>5</v>
      </c>
      <c r="B3" s="2">
        <v>0.41666666666666669</v>
      </c>
      <c r="C3" s="2">
        <v>0.58333333333333337</v>
      </c>
      <c r="D3" s="1">
        <v>80</v>
      </c>
      <c r="E3" s="8">
        <f t="shared" ref="E3:E11" si="0">((C3-B3)*86400)/D3</f>
        <v>180.00000000000003</v>
      </c>
    </row>
    <row r="4" spans="1:5" ht="19.95" customHeight="1" x14ac:dyDescent="0.3">
      <c r="A4" s="1" t="s">
        <v>6</v>
      </c>
      <c r="B4" s="2">
        <v>0.30208333333333331</v>
      </c>
      <c r="C4" s="2">
        <v>0.65625</v>
      </c>
      <c r="D4" s="1">
        <v>150</v>
      </c>
      <c r="E4" s="8">
        <f t="shared" si="0"/>
        <v>204</v>
      </c>
    </row>
    <row r="5" spans="1:5" ht="19.95" customHeight="1" x14ac:dyDescent="0.3">
      <c r="A5" s="1" t="s">
        <v>7</v>
      </c>
      <c r="B5" s="2">
        <v>0.39583333333333331</v>
      </c>
      <c r="C5" s="2">
        <v>0.5625</v>
      </c>
      <c r="D5" s="1">
        <v>95</v>
      </c>
      <c r="E5" s="8">
        <f t="shared" si="0"/>
        <v>151.57894736842107</v>
      </c>
    </row>
    <row r="6" spans="1:5" ht="19.95" customHeight="1" x14ac:dyDescent="0.3">
      <c r="A6" s="1" t="s">
        <v>8</v>
      </c>
      <c r="B6" s="2">
        <v>0.28472222222222221</v>
      </c>
      <c r="C6" s="2">
        <v>0.59722222222222221</v>
      </c>
      <c r="D6" s="1">
        <v>130</v>
      </c>
      <c r="E6" s="8">
        <f t="shared" si="0"/>
        <v>207.69230769230768</v>
      </c>
    </row>
    <row r="7" spans="1:5" ht="19.95" customHeight="1" x14ac:dyDescent="0.3">
      <c r="A7" s="1" t="s">
        <v>9</v>
      </c>
      <c r="B7" s="2">
        <v>0.45833333333333331</v>
      </c>
      <c r="C7" s="2">
        <v>0.66666666666666663</v>
      </c>
      <c r="D7" s="1">
        <v>70</v>
      </c>
      <c r="E7" s="8">
        <f t="shared" si="0"/>
        <v>257.14285714285717</v>
      </c>
    </row>
    <row r="8" spans="1:5" ht="19.95" customHeight="1" x14ac:dyDescent="0.3">
      <c r="A8" s="1" t="s">
        <v>10</v>
      </c>
      <c r="B8" s="2">
        <v>0.32291666666666669</v>
      </c>
      <c r="C8" s="2">
        <v>0.67708333333333337</v>
      </c>
      <c r="D8" s="1">
        <v>140</v>
      </c>
      <c r="E8" s="8">
        <f t="shared" si="0"/>
        <v>218.57142857142858</v>
      </c>
    </row>
    <row r="9" spans="1:5" ht="19.95" customHeight="1" x14ac:dyDescent="0.3">
      <c r="A9" s="1" t="s">
        <v>11</v>
      </c>
      <c r="B9" s="2">
        <v>0.34722222222222221</v>
      </c>
      <c r="C9" s="2">
        <v>0.53472222222222221</v>
      </c>
      <c r="D9" s="1">
        <v>100</v>
      </c>
      <c r="E9" s="8">
        <f t="shared" si="0"/>
        <v>162</v>
      </c>
    </row>
    <row r="10" spans="1:5" ht="19.95" customHeight="1" x14ac:dyDescent="0.3">
      <c r="A10" s="1" t="s">
        <v>12</v>
      </c>
      <c r="B10" s="2">
        <v>0.27083333333333331</v>
      </c>
      <c r="C10" s="2">
        <v>0.625</v>
      </c>
      <c r="D10" s="1">
        <v>160</v>
      </c>
      <c r="E10" s="8">
        <f t="shared" si="0"/>
        <v>191.25</v>
      </c>
    </row>
    <row r="11" spans="1:5" ht="19.95" customHeight="1" x14ac:dyDescent="0.3">
      <c r="A11" s="1" t="s">
        <v>13</v>
      </c>
      <c r="B11" s="2">
        <v>0.375</v>
      </c>
      <c r="C11" s="2">
        <v>0.54166666666666663</v>
      </c>
      <c r="D11" s="1">
        <v>90</v>
      </c>
      <c r="E11" s="8">
        <f t="shared" si="0"/>
        <v>159.99999999999997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A33628-1C59-4C5D-B1FA-7391207B029C}">
  <dimension ref="A1:E11"/>
  <sheetViews>
    <sheetView showGridLines="0" workbookViewId="0">
      <selection activeCell="E2" sqref="E2"/>
    </sheetView>
  </sheetViews>
  <sheetFormatPr defaultRowHeight="19.95" customHeight="1" x14ac:dyDescent="0.3"/>
  <cols>
    <col min="1" max="1" width="15.5546875" customWidth="1"/>
    <col min="2" max="2" width="12.88671875" customWidth="1"/>
    <col min="3" max="3" width="15.6640625" customWidth="1"/>
    <col min="4" max="4" width="19.6640625" customWidth="1"/>
    <col min="5" max="5" width="16.33203125" customWidth="1"/>
  </cols>
  <sheetData>
    <row r="1" spans="1:5" ht="19.95" customHeight="1" x14ac:dyDescent="0.3">
      <c r="A1" s="3" t="s">
        <v>0</v>
      </c>
      <c r="B1" s="3" t="s">
        <v>1</v>
      </c>
      <c r="C1" s="3" t="s">
        <v>2</v>
      </c>
      <c r="D1" s="3" t="s">
        <v>3</v>
      </c>
      <c r="E1" s="3" t="s">
        <v>14</v>
      </c>
    </row>
    <row r="2" spans="1:5" ht="19.95" customHeight="1" x14ac:dyDescent="0.3">
      <c r="A2" s="1" t="s">
        <v>4</v>
      </c>
      <c r="B2" s="2">
        <v>0.33333333333333331</v>
      </c>
      <c r="C2" s="2">
        <v>0.72916666666666663</v>
      </c>
      <c r="D2" s="1">
        <v>120</v>
      </c>
      <c r="E2" s="9">
        <f>D2/((C2-B2)*86400)</f>
        <v>3.5087719298245615E-3</v>
      </c>
    </row>
    <row r="3" spans="1:5" ht="19.95" customHeight="1" x14ac:dyDescent="0.3">
      <c r="A3" s="1" t="s">
        <v>5</v>
      </c>
      <c r="B3" s="2">
        <v>0.41666666666666669</v>
      </c>
      <c r="C3" s="2">
        <v>0.58333333333333337</v>
      </c>
      <c r="D3" s="1">
        <v>80</v>
      </c>
      <c r="E3" s="9">
        <f t="shared" ref="E3:E11" si="0">D3/((C3-B3)*86400)</f>
        <v>5.5555555555555549E-3</v>
      </c>
    </row>
    <row r="4" spans="1:5" ht="19.95" customHeight="1" x14ac:dyDescent="0.3">
      <c r="A4" s="1" t="s">
        <v>6</v>
      </c>
      <c r="B4" s="2">
        <v>0.30208333333333331</v>
      </c>
      <c r="C4" s="2">
        <v>0.65625</v>
      </c>
      <c r="D4" s="1">
        <v>150</v>
      </c>
      <c r="E4" s="9">
        <f t="shared" si="0"/>
        <v>4.9019607843137254E-3</v>
      </c>
    </row>
    <row r="5" spans="1:5" ht="19.95" customHeight="1" x14ac:dyDescent="0.3">
      <c r="A5" s="1" t="s">
        <v>7</v>
      </c>
      <c r="B5" s="2">
        <v>0.39583333333333331</v>
      </c>
      <c r="C5" s="2">
        <v>0.5625</v>
      </c>
      <c r="D5" s="1">
        <v>95</v>
      </c>
      <c r="E5" s="9">
        <f t="shared" si="0"/>
        <v>6.5972222222222213E-3</v>
      </c>
    </row>
    <row r="6" spans="1:5" ht="19.95" customHeight="1" x14ac:dyDescent="0.3">
      <c r="A6" s="1" t="s">
        <v>8</v>
      </c>
      <c r="B6" s="2">
        <v>0.28472222222222221</v>
      </c>
      <c r="C6" s="2">
        <v>0.59722222222222221</v>
      </c>
      <c r="D6" s="1">
        <v>130</v>
      </c>
      <c r="E6" s="9">
        <f t="shared" si="0"/>
        <v>4.8148148148148152E-3</v>
      </c>
    </row>
    <row r="7" spans="1:5" ht="19.95" customHeight="1" x14ac:dyDescent="0.3">
      <c r="A7" s="1" t="s">
        <v>9</v>
      </c>
      <c r="B7" s="2">
        <v>0.45833333333333331</v>
      </c>
      <c r="C7" s="2">
        <v>0.66666666666666663</v>
      </c>
      <c r="D7" s="1">
        <v>70</v>
      </c>
      <c r="E7" s="9">
        <f t="shared" si="0"/>
        <v>3.8888888888888888E-3</v>
      </c>
    </row>
    <row r="8" spans="1:5" ht="19.95" customHeight="1" x14ac:dyDescent="0.3">
      <c r="A8" s="1" t="s">
        <v>10</v>
      </c>
      <c r="B8" s="2">
        <v>0.32291666666666669</v>
      </c>
      <c r="C8" s="2">
        <v>0.67708333333333337</v>
      </c>
      <c r="D8" s="1">
        <v>140</v>
      </c>
      <c r="E8" s="9">
        <f t="shared" si="0"/>
        <v>4.5751633986928107E-3</v>
      </c>
    </row>
    <row r="9" spans="1:5" ht="19.95" customHeight="1" x14ac:dyDescent="0.3">
      <c r="A9" s="1" t="s">
        <v>11</v>
      </c>
      <c r="B9" s="2">
        <v>0.34722222222222221</v>
      </c>
      <c r="C9" s="2">
        <v>0.53472222222222221</v>
      </c>
      <c r="D9" s="1">
        <v>100</v>
      </c>
      <c r="E9" s="9">
        <f t="shared" si="0"/>
        <v>6.1728395061728392E-3</v>
      </c>
    </row>
    <row r="10" spans="1:5" ht="19.95" customHeight="1" x14ac:dyDescent="0.3">
      <c r="A10" s="1" t="s">
        <v>12</v>
      </c>
      <c r="B10" s="2">
        <v>0.27083333333333331</v>
      </c>
      <c r="C10" s="2">
        <v>0.625</v>
      </c>
      <c r="D10" s="1">
        <v>160</v>
      </c>
      <c r="E10" s="9">
        <f t="shared" si="0"/>
        <v>5.2287581699346402E-3</v>
      </c>
    </row>
    <row r="11" spans="1:5" ht="19.95" customHeight="1" x14ac:dyDescent="0.3">
      <c r="A11" s="1" t="s">
        <v>13</v>
      </c>
      <c r="B11" s="2">
        <v>0.375</v>
      </c>
      <c r="C11" s="2">
        <v>0.54166666666666663</v>
      </c>
      <c r="D11" s="1">
        <v>90</v>
      </c>
      <c r="E11" s="9">
        <f t="shared" si="0"/>
        <v>6.2500000000000012E-3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52E2E9-1F4D-4E59-B70F-D055BE69994C}">
  <dimension ref="A1:E11"/>
  <sheetViews>
    <sheetView showGridLines="0" workbookViewId="0">
      <selection activeCell="E2" sqref="E2"/>
    </sheetView>
  </sheetViews>
  <sheetFormatPr defaultRowHeight="19.95" customHeight="1" x14ac:dyDescent="0.3"/>
  <cols>
    <col min="1" max="1" width="15.5546875" customWidth="1"/>
    <col min="2" max="2" width="12.88671875" customWidth="1"/>
    <col min="3" max="3" width="15.6640625" customWidth="1"/>
    <col min="4" max="4" width="19.6640625" customWidth="1"/>
    <col min="5" max="5" width="16.33203125" customWidth="1"/>
  </cols>
  <sheetData>
    <row r="1" spans="1:5" ht="19.95" customHeight="1" x14ac:dyDescent="0.3">
      <c r="A1" s="3" t="s">
        <v>0</v>
      </c>
      <c r="B1" s="3" t="s">
        <v>1</v>
      </c>
      <c r="C1" s="3" t="s">
        <v>2</v>
      </c>
      <c r="D1" s="3" t="s">
        <v>3</v>
      </c>
      <c r="E1" s="3" t="s">
        <v>14</v>
      </c>
    </row>
    <row r="2" spans="1:5" ht="19.95" customHeight="1" x14ac:dyDescent="0.3">
      <c r="A2" s="1" t="s">
        <v>4</v>
      </c>
      <c r="B2" s="2">
        <v>0.33333333333333331</v>
      </c>
      <c r="C2" s="2">
        <v>0.72916666666666663</v>
      </c>
      <c r="D2" s="1">
        <v>120</v>
      </c>
      <c r="E2" s="6">
        <f>((C2-B2)*1440)/D2</f>
        <v>4.75</v>
      </c>
    </row>
    <row r="3" spans="1:5" ht="19.95" customHeight="1" x14ac:dyDescent="0.3">
      <c r="A3" s="1" t="s">
        <v>5</v>
      </c>
      <c r="B3" s="2">
        <v>0.41666666666666669</v>
      </c>
      <c r="C3" s="2">
        <v>0.58333333333333337</v>
      </c>
      <c r="D3" s="1">
        <v>80</v>
      </c>
      <c r="E3" s="6">
        <f t="shared" ref="E3:E11" si="0">((C3-B3)*1440)/D3</f>
        <v>3.0000000000000004</v>
      </c>
    </row>
    <row r="4" spans="1:5" ht="19.95" customHeight="1" x14ac:dyDescent="0.3">
      <c r="A4" s="1" t="s">
        <v>6</v>
      </c>
      <c r="B4" s="2">
        <v>0.30208333333333331</v>
      </c>
      <c r="C4" s="2">
        <v>0.65625</v>
      </c>
      <c r="D4" s="1">
        <v>150</v>
      </c>
      <c r="E4" s="6">
        <f t="shared" si="0"/>
        <v>3.4</v>
      </c>
    </row>
    <row r="5" spans="1:5" ht="19.95" customHeight="1" x14ac:dyDescent="0.3">
      <c r="A5" s="1" t="s">
        <v>7</v>
      </c>
      <c r="B5" s="2">
        <v>0.39583333333333331</v>
      </c>
      <c r="C5" s="2">
        <v>0.5625</v>
      </c>
      <c r="D5" s="1">
        <v>95</v>
      </c>
      <c r="E5" s="6">
        <f t="shared" si="0"/>
        <v>2.5263157894736845</v>
      </c>
    </row>
    <row r="6" spans="1:5" ht="19.95" customHeight="1" x14ac:dyDescent="0.3">
      <c r="A6" s="1" t="s">
        <v>8</v>
      </c>
      <c r="B6" s="2">
        <v>0.28472222222222221</v>
      </c>
      <c r="C6" s="2">
        <v>0.59722222222222221</v>
      </c>
      <c r="D6" s="1">
        <v>130</v>
      </c>
      <c r="E6" s="6">
        <f t="shared" si="0"/>
        <v>3.4615384615384617</v>
      </c>
    </row>
    <row r="7" spans="1:5" ht="19.95" customHeight="1" x14ac:dyDescent="0.3">
      <c r="A7" s="1" t="s">
        <v>9</v>
      </c>
      <c r="B7" s="2">
        <v>0.45833333333333331</v>
      </c>
      <c r="C7" s="2">
        <v>0.66666666666666663</v>
      </c>
      <c r="D7" s="1">
        <v>70</v>
      </c>
      <c r="E7" s="6">
        <f t="shared" si="0"/>
        <v>4.2857142857142856</v>
      </c>
    </row>
    <row r="8" spans="1:5" ht="19.95" customHeight="1" x14ac:dyDescent="0.3">
      <c r="A8" s="1" t="s">
        <v>10</v>
      </c>
      <c r="B8" s="2">
        <v>0.32291666666666669</v>
      </c>
      <c r="C8" s="2">
        <v>0.67708333333333337</v>
      </c>
      <c r="D8" s="1">
        <v>140</v>
      </c>
      <c r="E8" s="6">
        <f t="shared" si="0"/>
        <v>3.6428571428571428</v>
      </c>
    </row>
    <row r="9" spans="1:5" ht="19.95" customHeight="1" x14ac:dyDescent="0.3">
      <c r="A9" s="1" t="s">
        <v>11</v>
      </c>
      <c r="B9" s="2">
        <v>0.34722222222222221</v>
      </c>
      <c r="C9" s="2">
        <v>0.53472222222222221</v>
      </c>
      <c r="D9" s="1">
        <v>100</v>
      </c>
      <c r="E9" s="6">
        <f t="shared" si="0"/>
        <v>2.7</v>
      </c>
    </row>
    <row r="10" spans="1:5" ht="19.95" customHeight="1" x14ac:dyDescent="0.3">
      <c r="A10" s="1" t="s">
        <v>12</v>
      </c>
      <c r="B10" s="2">
        <v>0.27083333333333331</v>
      </c>
      <c r="C10" s="2">
        <v>0.625</v>
      </c>
      <c r="D10" s="1">
        <v>160</v>
      </c>
      <c r="E10" s="6">
        <f t="shared" si="0"/>
        <v>3.1875</v>
      </c>
    </row>
    <row r="11" spans="1:5" ht="19.95" customHeight="1" x14ac:dyDescent="0.3">
      <c r="A11" s="1" t="s">
        <v>13</v>
      </c>
      <c r="B11" s="2">
        <v>0.375</v>
      </c>
      <c r="C11" s="2">
        <v>0.54166666666666663</v>
      </c>
      <c r="D11" s="1">
        <v>90</v>
      </c>
      <c r="E11" s="6">
        <f t="shared" si="0"/>
        <v>2.6666666666666661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D68BB8-C5DF-41EE-AC75-D4E56A6632B9}">
  <dimension ref="A1:F11"/>
  <sheetViews>
    <sheetView showGridLines="0" workbookViewId="0">
      <selection activeCell="B2" sqref="B2:C11"/>
    </sheetView>
  </sheetViews>
  <sheetFormatPr defaultRowHeight="19.95" customHeight="1" x14ac:dyDescent="0.3"/>
  <cols>
    <col min="1" max="1" width="15.5546875" customWidth="1"/>
    <col min="2" max="2" width="12.88671875" customWidth="1"/>
    <col min="3" max="3" width="15.6640625" customWidth="1"/>
    <col min="4" max="4" width="19.6640625" customWidth="1"/>
    <col min="5" max="5" width="16.33203125" customWidth="1"/>
    <col min="6" max="6" width="21.21875" customWidth="1"/>
  </cols>
  <sheetData>
    <row r="1" spans="1:6" ht="19.95" customHeight="1" x14ac:dyDescent="0.3">
      <c r="A1" s="3" t="s">
        <v>0</v>
      </c>
      <c r="B1" s="3" t="s">
        <v>1</v>
      </c>
      <c r="C1" s="3" t="s">
        <v>2</v>
      </c>
      <c r="D1" s="3" t="s">
        <v>3</v>
      </c>
      <c r="E1" s="3" t="s">
        <v>14</v>
      </c>
      <c r="F1" s="5" t="s">
        <v>15</v>
      </c>
    </row>
    <row r="2" spans="1:6" ht="19.95" customHeight="1" x14ac:dyDescent="0.3">
      <c r="A2" s="1" t="s">
        <v>4</v>
      </c>
      <c r="B2" s="2">
        <v>0.33333333333333331</v>
      </c>
      <c r="C2" s="2">
        <v>0.72916666666666663</v>
      </c>
      <c r="D2" s="1">
        <v>120</v>
      </c>
      <c r="E2" s="4">
        <f>(C2-B2)*1440</f>
        <v>570</v>
      </c>
      <c r="F2" s="7">
        <f>D2/((C2-B2)*1440)</f>
        <v>0.21052631578947367</v>
      </c>
    </row>
    <row r="3" spans="1:6" ht="19.95" customHeight="1" x14ac:dyDescent="0.3">
      <c r="A3" s="1" t="s">
        <v>5</v>
      </c>
      <c r="B3" s="2">
        <v>0.41666666666666669</v>
      </c>
      <c r="C3" s="2">
        <v>0.58333333333333337</v>
      </c>
      <c r="D3" s="1">
        <v>80</v>
      </c>
      <c r="E3" s="4">
        <f t="shared" ref="E3:E11" si="0">(C3-B3)*1440</f>
        <v>240.00000000000003</v>
      </c>
      <c r="F3" s="7">
        <f t="shared" ref="F3:F11" si="1">D3/((C3-B3)*1440)</f>
        <v>0.33333333333333331</v>
      </c>
    </row>
    <row r="4" spans="1:6" ht="19.95" customHeight="1" x14ac:dyDescent="0.3">
      <c r="A4" s="1" t="s">
        <v>6</v>
      </c>
      <c r="B4" s="2">
        <v>0.30208333333333331</v>
      </c>
      <c r="C4" s="2">
        <v>0.65625</v>
      </c>
      <c r="D4" s="1">
        <v>150</v>
      </c>
      <c r="E4" s="4">
        <f t="shared" si="0"/>
        <v>510</v>
      </c>
      <c r="F4" s="7">
        <f t="shared" si="1"/>
        <v>0.29411764705882354</v>
      </c>
    </row>
    <row r="5" spans="1:6" ht="19.95" customHeight="1" x14ac:dyDescent="0.3">
      <c r="A5" s="1" t="s">
        <v>7</v>
      </c>
      <c r="B5" s="2">
        <v>0.39583333333333331</v>
      </c>
      <c r="C5" s="2">
        <v>0.5625</v>
      </c>
      <c r="D5" s="1">
        <v>95</v>
      </c>
      <c r="E5" s="4">
        <f t="shared" si="0"/>
        <v>240.00000000000003</v>
      </c>
      <c r="F5" s="7">
        <f t="shared" si="1"/>
        <v>0.39583333333333326</v>
      </c>
    </row>
    <row r="6" spans="1:6" ht="19.95" customHeight="1" x14ac:dyDescent="0.3">
      <c r="A6" s="1" t="s">
        <v>8</v>
      </c>
      <c r="B6" s="2">
        <v>0.28472222222222221</v>
      </c>
      <c r="C6" s="2">
        <v>0.59722222222222221</v>
      </c>
      <c r="D6" s="1">
        <v>130</v>
      </c>
      <c r="E6" s="4">
        <f t="shared" si="0"/>
        <v>450</v>
      </c>
      <c r="F6" s="7">
        <f t="shared" si="1"/>
        <v>0.28888888888888886</v>
      </c>
    </row>
    <row r="7" spans="1:6" ht="19.95" customHeight="1" x14ac:dyDescent="0.3">
      <c r="A7" s="1" t="s">
        <v>9</v>
      </c>
      <c r="B7" s="2">
        <v>0.45833333333333331</v>
      </c>
      <c r="C7" s="2">
        <v>0.66666666666666663</v>
      </c>
      <c r="D7" s="1">
        <v>70</v>
      </c>
      <c r="E7" s="4">
        <f t="shared" si="0"/>
        <v>300</v>
      </c>
      <c r="F7" s="7">
        <f t="shared" si="1"/>
        <v>0.23333333333333334</v>
      </c>
    </row>
    <row r="8" spans="1:6" ht="19.95" customHeight="1" x14ac:dyDescent="0.3">
      <c r="A8" s="1" t="s">
        <v>10</v>
      </c>
      <c r="B8" s="2">
        <v>0.32291666666666669</v>
      </c>
      <c r="C8" s="2">
        <v>0.67708333333333337</v>
      </c>
      <c r="D8" s="1">
        <v>140</v>
      </c>
      <c r="E8" s="4">
        <f t="shared" si="0"/>
        <v>510</v>
      </c>
      <c r="F8" s="7">
        <f t="shared" si="1"/>
        <v>0.27450980392156865</v>
      </c>
    </row>
    <row r="9" spans="1:6" ht="19.95" customHeight="1" x14ac:dyDescent="0.3">
      <c r="A9" s="1" t="s">
        <v>11</v>
      </c>
      <c r="B9" s="2">
        <v>0.34722222222222221</v>
      </c>
      <c r="C9" s="2">
        <v>0.53472222222222221</v>
      </c>
      <c r="D9" s="1">
        <v>100</v>
      </c>
      <c r="E9" s="4">
        <f t="shared" si="0"/>
        <v>270</v>
      </c>
      <c r="F9" s="7">
        <f t="shared" si="1"/>
        <v>0.37037037037037035</v>
      </c>
    </row>
    <row r="10" spans="1:6" ht="19.95" customHeight="1" x14ac:dyDescent="0.3">
      <c r="A10" s="1" t="s">
        <v>12</v>
      </c>
      <c r="B10" s="2">
        <v>0.27083333333333331</v>
      </c>
      <c r="C10" s="2">
        <v>0.625</v>
      </c>
      <c r="D10" s="1">
        <v>160</v>
      </c>
      <c r="E10" s="4">
        <f t="shared" si="0"/>
        <v>510</v>
      </c>
      <c r="F10" s="7">
        <f t="shared" si="1"/>
        <v>0.31372549019607843</v>
      </c>
    </row>
    <row r="11" spans="1:6" ht="19.95" customHeight="1" x14ac:dyDescent="0.3">
      <c r="A11" s="1" t="s">
        <v>13</v>
      </c>
      <c r="B11" s="2">
        <v>0.375</v>
      </c>
      <c r="C11" s="2">
        <v>0.54166666666666663</v>
      </c>
      <c r="D11" s="1">
        <v>90</v>
      </c>
      <c r="E11" s="4">
        <f t="shared" si="0"/>
        <v>239.99999999999994</v>
      </c>
      <c r="F11" s="7">
        <f t="shared" si="1"/>
        <v>0.37500000000000011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79B6FB-911B-46CB-9687-E4FFE562C3B1}">
  <dimension ref="A1:E11"/>
  <sheetViews>
    <sheetView showGridLines="0" tabSelected="1" workbookViewId="0">
      <selection activeCell="E2" sqref="E2"/>
    </sheetView>
  </sheetViews>
  <sheetFormatPr defaultRowHeight="19.95" customHeight="1" x14ac:dyDescent="0.3"/>
  <cols>
    <col min="1" max="1" width="15.5546875" customWidth="1"/>
    <col min="2" max="2" width="12.88671875" customWidth="1"/>
    <col min="3" max="3" width="15.6640625" customWidth="1"/>
    <col min="4" max="4" width="19.6640625" customWidth="1"/>
    <col min="5" max="5" width="16.33203125" customWidth="1"/>
  </cols>
  <sheetData>
    <row r="1" spans="1:5" ht="19.95" customHeight="1" x14ac:dyDescent="0.3">
      <c r="A1" s="3" t="s">
        <v>0</v>
      </c>
      <c r="B1" s="3" t="s">
        <v>1</v>
      </c>
      <c r="C1" s="3" t="s">
        <v>2</v>
      </c>
      <c r="D1" s="3" t="s">
        <v>3</v>
      </c>
      <c r="E1" s="3" t="s">
        <v>14</v>
      </c>
    </row>
    <row r="2" spans="1:5" ht="19.95" customHeight="1" x14ac:dyDescent="0.3">
      <c r="A2" s="1" t="s">
        <v>4</v>
      </c>
      <c r="B2" s="2">
        <v>0.33333333333333331</v>
      </c>
      <c r="C2" s="2">
        <v>0.72916666666666663</v>
      </c>
      <c r="D2" s="1">
        <v>120</v>
      </c>
      <c r="E2" s="4">
        <f>MOD(C2-B2,1)*24</f>
        <v>9.5</v>
      </c>
    </row>
    <row r="3" spans="1:5" ht="19.95" customHeight="1" x14ac:dyDescent="0.3">
      <c r="A3" s="1" t="s">
        <v>5</v>
      </c>
      <c r="B3" s="2">
        <v>0.91666666666666663</v>
      </c>
      <c r="C3" s="2">
        <v>8.3333333333333329E-2</v>
      </c>
      <c r="D3" s="1">
        <v>80</v>
      </c>
      <c r="E3" s="4">
        <f t="shared" ref="E3:E11" si="0">MOD(C3-B3,1)*24</f>
        <v>4.0000000000000018</v>
      </c>
    </row>
    <row r="4" spans="1:5" ht="19.95" customHeight="1" x14ac:dyDescent="0.3">
      <c r="A4" s="1" t="s">
        <v>6</v>
      </c>
      <c r="B4" s="2">
        <v>0.30208333333333331</v>
      </c>
      <c r="C4" s="2">
        <v>0.65625</v>
      </c>
      <c r="D4" s="1">
        <v>150</v>
      </c>
      <c r="E4" s="4">
        <f t="shared" si="0"/>
        <v>8.5</v>
      </c>
    </row>
    <row r="5" spans="1:5" ht="19.95" customHeight="1" x14ac:dyDescent="0.3">
      <c r="A5" s="1" t="s">
        <v>7</v>
      </c>
      <c r="B5" s="2">
        <v>0.89583333333333337</v>
      </c>
      <c r="C5" s="2">
        <v>6.25E-2</v>
      </c>
      <c r="D5" s="1">
        <v>95</v>
      </c>
      <c r="E5" s="4">
        <f t="shared" si="0"/>
        <v>3.9999999999999991</v>
      </c>
    </row>
    <row r="6" spans="1:5" ht="19.95" customHeight="1" x14ac:dyDescent="0.3">
      <c r="A6" s="1" t="s">
        <v>8</v>
      </c>
      <c r="B6" s="2">
        <v>0.28472222222222221</v>
      </c>
      <c r="C6" s="2">
        <v>0.59722222222222221</v>
      </c>
      <c r="D6" s="1">
        <v>130</v>
      </c>
      <c r="E6" s="4">
        <f t="shared" si="0"/>
        <v>7.5</v>
      </c>
    </row>
    <row r="7" spans="1:5" ht="19.95" customHeight="1" x14ac:dyDescent="0.3">
      <c r="A7" s="1" t="s">
        <v>9</v>
      </c>
      <c r="B7" s="2">
        <v>0.95833333333333337</v>
      </c>
      <c r="C7" s="2">
        <v>0.16666666666666666</v>
      </c>
      <c r="D7" s="1">
        <v>70</v>
      </c>
      <c r="E7" s="4">
        <f t="shared" si="0"/>
        <v>4.9999999999999982</v>
      </c>
    </row>
    <row r="8" spans="1:5" ht="19.95" customHeight="1" x14ac:dyDescent="0.3">
      <c r="A8" s="1" t="s">
        <v>10</v>
      </c>
      <c r="B8" s="2">
        <v>0.32291666666666669</v>
      </c>
      <c r="C8" s="2">
        <v>0.67708333333333337</v>
      </c>
      <c r="D8" s="1">
        <v>140</v>
      </c>
      <c r="E8" s="4">
        <f t="shared" si="0"/>
        <v>8.5</v>
      </c>
    </row>
    <row r="9" spans="1:5" ht="19.95" customHeight="1" x14ac:dyDescent="0.3">
      <c r="A9" s="1" t="s">
        <v>11</v>
      </c>
      <c r="B9" s="2">
        <v>0.84722222222222221</v>
      </c>
      <c r="C9" s="2">
        <v>3.4722222222222224E-2</v>
      </c>
      <c r="D9" s="1">
        <v>100</v>
      </c>
      <c r="E9" s="4">
        <f t="shared" si="0"/>
        <v>4.5</v>
      </c>
    </row>
    <row r="10" spans="1:5" ht="19.95" customHeight="1" x14ac:dyDescent="0.3">
      <c r="A10" s="1" t="s">
        <v>12</v>
      </c>
      <c r="B10" s="2">
        <v>0.27083333333333331</v>
      </c>
      <c r="C10" s="2">
        <v>0.625</v>
      </c>
      <c r="D10" s="1">
        <v>160</v>
      </c>
      <c r="E10" s="4">
        <f t="shared" si="0"/>
        <v>8.5</v>
      </c>
    </row>
    <row r="11" spans="1:5" ht="19.95" customHeight="1" x14ac:dyDescent="0.3">
      <c r="A11" s="1" t="s">
        <v>13</v>
      </c>
      <c r="B11" s="2">
        <v>0.875</v>
      </c>
      <c r="C11" s="2">
        <v>4.1666666666666664E-2</v>
      </c>
      <c r="D11" s="1">
        <v>90</v>
      </c>
      <c r="E11" s="4">
        <f t="shared" si="0"/>
        <v>3.9999999999999991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ECC02A-B8E5-4E91-B6B3-55A5166CC058}">
  <dimension ref="A1:E11"/>
  <sheetViews>
    <sheetView showGridLines="0" workbookViewId="0">
      <selection activeCell="E2" sqref="E2"/>
    </sheetView>
  </sheetViews>
  <sheetFormatPr defaultRowHeight="19.95" customHeight="1" x14ac:dyDescent="0.3"/>
  <cols>
    <col min="1" max="1" width="15.5546875" customWidth="1"/>
    <col min="2" max="2" width="12.88671875" customWidth="1"/>
    <col min="3" max="3" width="15.6640625" customWidth="1"/>
    <col min="4" max="4" width="19.6640625" customWidth="1"/>
    <col min="5" max="5" width="16.33203125" customWidth="1"/>
  </cols>
  <sheetData>
    <row r="1" spans="1:5" ht="19.95" customHeight="1" x14ac:dyDescent="0.3">
      <c r="A1" s="3" t="s">
        <v>0</v>
      </c>
      <c r="B1" s="3" t="s">
        <v>1</v>
      </c>
      <c r="C1" s="3" t="s">
        <v>2</v>
      </c>
      <c r="D1" s="3" t="s">
        <v>3</v>
      </c>
      <c r="E1" s="3" t="s">
        <v>14</v>
      </c>
    </row>
    <row r="2" spans="1:5" ht="19.95" customHeight="1" x14ac:dyDescent="0.3">
      <c r="A2" s="1" t="s">
        <v>4</v>
      </c>
      <c r="B2" s="2">
        <v>0.33333333333333331</v>
      </c>
      <c r="C2" s="2">
        <v>0.72916666666666663</v>
      </c>
      <c r="D2" s="1">
        <v>120</v>
      </c>
      <c r="E2" s="4">
        <f>(C2-B2)*24</f>
        <v>9.5</v>
      </c>
    </row>
    <row r="3" spans="1:5" ht="19.95" customHeight="1" x14ac:dyDescent="0.3">
      <c r="A3" s="1" t="s">
        <v>5</v>
      </c>
      <c r="B3" s="2">
        <v>0.91666666666666663</v>
      </c>
      <c r="C3" s="2">
        <v>8.3333333333333329E-2</v>
      </c>
      <c r="D3" s="1">
        <v>80</v>
      </c>
      <c r="E3" s="4">
        <f t="shared" ref="E3:E11" si="0">(C3-B3)*24</f>
        <v>-20</v>
      </c>
    </row>
    <row r="4" spans="1:5" ht="19.95" customHeight="1" x14ac:dyDescent="0.3">
      <c r="A4" s="1" t="s">
        <v>6</v>
      </c>
      <c r="B4" s="2">
        <v>0.30208333333333331</v>
      </c>
      <c r="C4" s="2">
        <v>0.65625</v>
      </c>
      <c r="D4" s="1">
        <v>150</v>
      </c>
      <c r="E4" s="4">
        <f t="shared" si="0"/>
        <v>8.5</v>
      </c>
    </row>
    <row r="5" spans="1:5" ht="19.95" customHeight="1" x14ac:dyDescent="0.3">
      <c r="A5" s="1" t="s">
        <v>7</v>
      </c>
      <c r="B5" s="2">
        <v>0.89583333333333337</v>
      </c>
      <c r="C5" s="2">
        <v>6.25E-2</v>
      </c>
      <c r="D5" s="1">
        <v>95</v>
      </c>
      <c r="E5" s="4">
        <f t="shared" si="0"/>
        <v>-20</v>
      </c>
    </row>
    <row r="6" spans="1:5" ht="19.95" customHeight="1" x14ac:dyDescent="0.3">
      <c r="A6" s="1" t="s">
        <v>8</v>
      </c>
      <c r="B6" s="2">
        <v>0.28472222222222221</v>
      </c>
      <c r="C6" s="2">
        <v>0.59722222222222221</v>
      </c>
      <c r="D6" s="1">
        <v>130</v>
      </c>
      <c r="E6" s="4">
        <f t="shared" si="0"/>
        <v>7.5</v>
      </c>
    </row>
    <row r="7" spans="1:5" ht="19.95" customHeight="1" x14ac:dyDescent="0.3">
      <c r="A7" s="1" t="s">
        <v>9</v>
      </c>
      <c r="B7" s="2">
        <v>0.95833333333333337</v>
      </c>
      <c r="C7" s="2">
        <v>0.16666666666666666</v>
      </c>
      <c r="D7" s="1">
        <v>70</v>
      </c>
      <c r="E7" s="4">
        <f t="shared" si="0"/>
        <v>-19</v>
      </c>
    </row>
    <row r="8" spans="1:5" ht="19.95" customHeight="1" x14ac:dyDescent="0.3">
      <c r="A8" s="1" t="s">
        <v>10</v>
      </c>
      <c r="B8" s="2">
        <v>0.32291666666666669</v>
      </c>
      <c r="C8" s="2">
        <v>0.67708333333333337</v>
      </c>
      <c r="D8" s="1">
        <v>140</v>
      </c>
      <c r="E8" s="4">
        <f t="shared" si="0"/>
        <v>8.5</v>
      </c>
    </row>
    <row r="9" spans="1:5" ht="19.95" customHeight="1" x14ac:dyDescent="0.3">
      <c r="A9" s="1" t="s">
        <v>11</v>
      </c>
      <c r="B9" s="2">
        <v>0.84722222222222221</v>
      </c>
      <c r="C9" s="2">
        <v>3.4722222222222224E-2</v>
      </c>
      <c r="D9" s="1">
        <v>100</v>
      </c>
      <c r="E9" s="4">
        <f t="shared" si="0"/>
        <v>-19.5</v>
      </c>
    </row>
    <row r="10" spans="1:5" ht="19.95" customHeight="1" x14ac:dyDescent="0.3">
      <c r="A10" s="1" t="s">
        <v>12</v>
      </c>
      <c r="B10" s="2">
        <v>0.27083333333333331</v>
      </c>
      <c r="C10" s="2">
        <v>0.625</v>
      </c>
      <c r="D10" s="1">
        <v>160</v>
      </c>
      <c r="E10" s="4">
        <f t="shared" si="0"/>
        <v>8.5</v>
      </c>
    </row>
    <row r="11" spans="1:5" ht="19.95" customHeight="1" x14ac:dyDescent="0.3">
      <c r="A11" s="1" t="s">
        <v>13</v>
      </c>
      <c r="B11" s="2">
        <v>0.875</v>
      </c>
      <c r="C11" s="2">
        <v>4.1666666666666664E-2</v>
      </c>
      <c r="D11" s="1">
        <v>90</v>
      </c>
      <c r="E11" s="4">
        <f t="shared" si="0"/>
        <v>-20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Duration Per Unit in Hours</vt:lpstr>
      <vt:lpstr>Cycle Time in Hours</vt:lpstr>
      <vt:lpstr>Duration Per Unit in Secs</vt:lpstr>
      <vt:lpstr>Cycle Time in Secs</vt:lpstr>
      <vt:lpstr>Duration per unit (Mins)</vt:lpstr>
      <vt:lpstr>Cycle time in mins</vt:lpstr>
      <vt:lpstr>MOD</vt:lpstr>
      <vt:lpstr>Subtraction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Nehad  Ulfat</dc:creator>
  <cp:lastModifiedBy>Nehad  Ulfat</cp:lastModifiedBy>
  <dcterms:created xsi:type="dcterms:W3CDTF">2025-09-14T18:52:05Z</dcterms:created>
  <dcterms:modified xsi:type="dcterms:W3CDTF">2025-09-15T06:24:10Z</dcterms:modified>
</cp:coreProperties>
</file>