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8_{EDCCA7B7-BD32-483F-A7C6-DA6F58F0BE98}" xr6:coauthVersionLast="47" xr6:coauthVersionMax="47" xr10:uidLastSave="{00000000-0000-0000-0000-000000000000}"/>
  <bookViews>
    <workbookView xWindow="3240" yWindow="1764" windowWidth="13908" windowHeight="9228" firstSheet="3" activeTab="6" xr2:uid="{CD9661E1-95FC-4F7C-BEDE-5EE9100D642E}"/>
  </bookViews>
  <sheets>
    <sheet name="NETWORKDAYS" sheetId="8" r:id="rId1"/>
    <sheet name="YEAR + MONTH" sheetId="7" r:id="rId2"/>
    <sheet name="Rounddown Week" sheetId="6" r:id="rId3"/>
    <sheet name="Combine DATEIF " sheetId="5" r:id="rId4"/>
    <sheet name="DATEIF" sheetId="4" r:id="rId5"/>
    <sheet name="Multiply" sheetId="2" r:id="rId6"/>
    <sheet name="Subtract" sheetId="1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2" i="8"/>
  <c r="D3" i="7"/>
  <c r="D4" i="7"/>
  <c r="D5" i="7"/>
  <c r="D6" i="7"/>
  <c r="D7" i="7"/>
  <c r="D8" i="7"/>
  <c r="D9" i="7"/>
  <c r="D10" i="7"/>
  <c r="D11" i="7"/>
  <c r="D2" i="7"/>
  <c r="D3" i="6"/>
  <c r="D4" i="6"/>
  <c r="D5" i="6"/>
  <c r="D6" i="6"/>
  <c r="D7" i="6"/>
  <c r="D8" i="6"/>
  <c r="D9" i="6"/>
  <c r="D10" i="6"/>
  <c r="D11" i="6"/>
  <c r="D2" i="6"/>
  <c r="D3" i="5"/>
  <c r="D4" i="5"/>
  <c r="D5" i="5"/>
  <c r="D6" i="5"/>
  <c r="D7" i="5"/>
  <c r="D8" i="5"/>
  <c r="D9" i="5"/>
  <c r="D10" i="5"/>
  <c r="D11" i="5"/>
  <c r="D2" i="5"/>
  <c r="D3" i="4"/>
  <c r="E3" i="4"/>
  <c r="F3" i="4"/>
  <c r="D4" i="4"/>
  <c r="E4" i="4"/>
  <c r="F4" i="4"/>
  <c r="D5" i="4"/>
  <c r="E5" i="4"/>
  <c r="F5" i="4"/>
  <c r="D6" i="4"/>
  <c r="E6" i="4"/>
  <c r="F6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F2" i="4"/>
  <c r="E2" i="4"/>
  <c r="D2" i="4"/>
  <c r="D3" i="2"/>
  <c r="E3" i="2"/>
  <c r="F3" i="2"/>
  <c r="D4" i="2"/>
  <c r="E4" i="2"/>
  <c r="F4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F2" i="2"/>
  <c r="E2" i="2"/>
  <c r="D2" i="2"/>
  <c r="D3" i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<sst xmlns="http://schemas.openxmlformats.org/spreadsheetml/2006/main" count="102" uniqueCount="20">
  <si>
    <t>Project</t>
  </si>
  <si>
    <t>Start Date</t>
  </si>
  <si>
    <t>End Date</t>
  </si>
  <si>
    <t>Deadline</t>
  </si>
  <si>
    <t>Sprint</t>
  </si>
  <si>
    <t>Invoice</t>
  </si>
  <si>
    <t>Report</t>
  </si>
  <si>
    <t>Payroll</t>
  </si>
  <si>
    <t>Analysis</t>
  </si>
  <si>
    <t>Review</t>
  </si>
  <si>
    <t>Testing</t>
  </si>
  <si>
    <t>Planning</t>
  </si>
  <si>
    <t>Delivery</t>
  </si>
  <si>
    <t>Elapsed Time</t>
  </si>
  <si>
    <t>Hours</t>
  </si>
  <si>
    <t>Secs</t>
  </si>
  <si>
    <t>Mins</t>
  </si>
  <si>
    <t>Days</t>
  </si>
  <si>
    <t>Months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</si>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</sst>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Ial"/>
    </font>
    <font>
      <b/>
      <sz val="13"/>
      <color theme="1"/>
      <name val="AIal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8931-3AED-4E9F-90AC-650D10CABE48}">
  <dimension ref="A1:D11"/>
  <sheetViews>
    <sheetView showGridLines="0" workbookViewId="0">
      <selection activeCell="D2" sqref="D2"/>
    </sheetView>
  </sheetViews>
  <sheetFormatPr defaultRowHeight="19.95" customHeight="1"/>
  <cols>
    <col min="1" max="1" width="10.33203125" customWidth="1"/>
    <col min="2" max="2" width="13.88671875" customWidth="1"/>
    <col min="3" max="3" width="13.33203125" customWidth="1"/>
    <col min="4" max="4" width="26.5546875" customWidth="1"/>
  </cols>
  <sheetData>
    <row r="1" spans="1:4" ht="19.95" customHeight="1">
      <c r="A1" s="2" t="s">
        <v>0</v>
      </c>
      <c r="B1" s="2" t="s">
        <v>1</v>
      </c>
      <c r="C1" s="2" t="s">
        <v>2</v>
      </c>
      <c r="D1" s="4" t="s">
        <v>13</v>
      </c>
    </row>
    <row r="2" spans="1:4" ht="19.95" customHeight="1">
      <c r="A2" s="1" t="s">
        <v>3</v>
      </c>
      <c r="B2" s="3">
        <v>45658</v>
      </c>
      <c r="C2" s="3">
        <v>46027</v>
      </c>
      <c r="D2" s="1">
        <f>NETWORKDAYS(B2,C2)</f>
        <v>264</v>
      </c>
    </row>
    <row r="3" spans="1:4" ht="19.95" customHeight="1">
      <c r="A3" s="1" t="s">
        <v>4</v>
      </c>
      <c r="B3" s="3">
        <v>45334</v>
      </c>
      <c r="C3" s="3">
        <v>45709</v>
      </c>
      <c r="D3" s="1">
        <f t="shared" ref="D3:D11" si="0">NETWORKDAYS(B3,C3)</f>
        <v>270</v>
      </c>
    </row>
    <row r="4" spans="1:4" ht="19.95" customHeight="1">
      <c r="A4" s="1" t="s">
        <v>5</v>
      </c>
      <c r="B4" s="3">
        <v>45000</v>
      </c>
      <c r="C4" s="3">
        <v>45738</v>
      </c>
      <c r="D4" s="1">
        <f t="shared" si="0"/>
        <v>528</v>
      </c>
    </row>
    <row r="5" spans="1:4" ht="19.95" customHeight="1">
      <c r="A5" s="1" t="s">
        <v>6</v>
      </c>
      <c r="B5" s="3">
        <v>45772</v>
      </c>
      <c r="C5" s="3">
        <v>46144</v>
      </c>
      <c r="D5" s="1">
        <f t="shared" si="0"/>
        <v>266</v>
      </c>
    </row>
    <row r="6" spans="1:4" ht="19.95" customHeight="1">
      <c r="A6" s="1" t="s">
        <v>7</v>
      </c>
      <c r="B6" s="3">
        <v>45818</v>
      </c>
      <c r="C6" s="3">
        <v>45850</v>
      </c>
      <c r="D6" s="1">
        <f t="shared" si="0"/>
        <v>24</v>
      </c>
    </row>
    <row r="7" spans="1:4" ht="19.95" customHeight="1">
      <c r="A7" s="1" t="s">
        <v>8</v>
      </c>
      <c r="B7" s="3">
        <v>45493</v>
      </c>
      <c r="C7" s="3">
        <v>45523</v>
      </c>
      <c r="D7" s="1">
        <f t="shared" si="0"/>
        <v>21</v>
      </c>
    </row>
    <row r="8" spans="1:4" ht="19.95" customHeight="1">
      <c r="A8" s="1" t="s">
        <v>9</v>
      </c>
      <c r="B8" s="3">
        <v>45897</v>
      </c>
      <c r="C8" s="3">
        <v>45990</v>
      </c>
      <c r="D8" s="1">
        <f t="shared" si="0"/>
        <v>67</v>
      </c>
    </row>
    <row r="9" spans="1:4" ht="19.95" customHeight="1">
      <c r="A9" s="1" t="s">
        <v>10</v>
      </c>
      <c r="B9" s="3">
        <v>45349</v>
      </c>
      <c r="C9" s="6">
        <v>46446</v>
      </c>
      <c r="D9" s="1">
        <f t="shared" si="0"/>
        <v>784</v>
      </c>
    </row>
    <row r="10" spans="1:4" ht="19.95" customHeight="1">
      <c r="A10" s="1" t="s">
        <v>11</v>
      </c>
      <c r="B10" s="3">
        <v>45915</v>
      </c>
      <c r="C10" s="3">
        <v>47016</v>
      </c>
      <c r="D10" s="1">
        <f t="shared" si="0"/>
        <v>788</v>
      </c>
    </row>
    <row r="11" spans="1:4" ht="19.95" customHeight="1">
      <c r="A11" s="1" t="s">
        <v>12</v>
      </c>
      <c r="B11" s="3">
        <v>45991</v>
      </c>
      <c r="C11" s="3">
        <v>46723</v>
      </c>
      <c r="D11" s="1">
        <f t="shared" si="0"/>
        <v>524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AE3D-C42B-4579-BCEE-1FFF4540F1FC}">
  <dimension ref="A1:D11"/>
  <sheetViews>
    <sheetView showGridLines="0" workbookViewId="0">
      <selection activeCell="D2" sqref="D2"/>
    </sheetView>
  </sheetViews>
  <sheetFormatPr defaultRowHeight="19.95" customHeight="1"/>
  <cols>
    <col min="1" max="1" width="10.33203125" customWidth="1"/>
    <col min="2" max="2" width="13.88671875" customWidth="1"/>
    <col min="3" max="3" width="13.33203125" customWidth="1"/>
    <col min="4" max="4" width="26.5546875" customWidth="1"/>
  </cols>
  <sheetData>
    <row r="1" spans="1:4" ht="19.95" customHeight="1">
      <c r="A1" s="2" t="s">
        <v>0</v>
      </c>
      <c r="B1" s="2" t="s">
        <v>1</v>
      </c>
      <c r="C1" s="2" t="s">
        <v>2</v>
      </c>
      <c r="D1" s="4" t="s">
        <v>13</v>
      </c>
    </row>
    <row r="2" spans="1:4" ht="19.95" customHeight="1">
      <c r="A2" s="1" t="s">
        <v>3</v>
      </c>
      <c r="B2" s="3">
        <v>45658</v>
      </c>
      <c r="C2" s="3">
        <v>46027</v>
      </c>
      <c r="D2" s="1">
        <f>(YEAR(C2)-YEAR(B2))*12 + MONTH(C2) - MONTH(B2)</f>
        <v>12</v>
      </c>
    </row>
    <row r="3" spans="1:4" ht="19.95" customHeight="1">
      <c r="A3" s="1" t="s">
        <v>4</v>
      </c>
      <c r="B3" s="3">
        <v>45334</v>
      </c>
      <c r="C3" s="3">
        <v>45709</v>
      </c>
      <c r="D3" s="1">
        <f t="shared" ref="D3:D11" si="0">(YEAR(C3)-YEAR(B3))*12 + MONTH(C3) - MONTH(B3)</f>
        <v>12</v>
      </c>
    </row>
    <row r="4" spans="1:4" ht="19.95" customHeight="1">
      <c r="A4" s="1" t="s">
        <v>5</v>
      </c>
      <c r="B4" s="3">
        <v>45000</v>
      </c>
      <c r="C4" s="3">
        <v>45738</v>
      </c>
      <c r="D4" s="1">
        <f t="shared" si="0"/>
        <v>24</v>
      </c>
    </row>
    <row r="5" spans="1:4" ht="19.95" customHeight="1">
      <c r="A5" s="1" t="s">
        <v>6</v>
      </c>
      <c r="B5" s="3">
        <v>45772</v>
      </c>
      <c r="C5" s="3">
        <v>46144</v>
      </c>
      <c r="D5" s="1">
        <f t="shared" si="0"/>
        <v>13</v>
      </c>
    </row>
    <row r="6" spans="1:4" ht="19.95" customHeight="1">
      <c r="A6" s="1" t="s">
        <v>7</v>
      </c>
      <c r="B6" s="3">
        <v>45818</v>
      </c>
      <c r="C6" s="3">
        <v>45850</v>
      </c>
      <c r="D6" s="1">
        <f t="shared" si="0"/>
        <v>1</v>
      </c>
    </row>
    <row r="7" spans="1:4" ht="19.95" customHeight="1">
      <c r="A7" s="1" t="s">
        <v>8</v>
      </c>
      <c r="B7" s="3">
        <v>45493</v>
      </c>
      <c r="C7" s="3">
        <v>45523</v>
      </c>
      <c r="D7" s="1">
        <f t="shared" si="0"/>
        <v>1</v>
      </c>
    </row>
    <row r="8" spans="1:4" ht="19.95" customHeight="1">
      <c r="A8" s="1" t="s">
        <v>9</v>
      </c>
      <c r="B8" s="3">
        <v>45897</v>
      </c>
      <c r="C8" s="3">
        <v>45990</v>
      </c>
      <c r="D8" s="1">
        <f t="shared" si="0"/>
        <v>3</v>
      </c>
    </row>
    <row r="9" spans="1:4" ht="19.95" customHeight="1">
      <c r="A9" s="1" t="s">
        <v>10</v>
      </c>
      <c r="B9" s="3">
        <v>45349</v>
      </c>
      <c r="C9" s="6">
        <v>46446</v>
      </c>
      <c r="D9" s="1">
        <f t="shared" si="0"/>
        <v>36</v>
      </c>
    </row>
    <row r="10" spans="1:4" ht="19.95" customHeight="1">
      <c r="A10" s="1" t="s">
        <v>11</v>
      </c>
      <c r="B10" s="3">
        <v>45915</v>
      </c>
      <c r="C10" s="3">
        <v>47016</v>
      </c>
      <c r="D10" s="1">
        <f t="shared" si="0"/>
        <v>36</v>
      </c>
    </row>
    <row r="11" spans="1:4" ht="19.95" customHeight="1">
      <c r="A11" s="1" t="s">
        <v>12</v>
      </c>
      <c r="B11" s="3">
        <v>45991</v>
      </c>
      <c r="C11" s="3">
        <v>46723</v>
      </c>
      <c r="D11" s="1">
        <f t="shared" si="0"/>
        <v>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6A7F-C4B9-44F8-BC68-71B9195C99D2}">
  <dimension ref="A1:D11"/>
  <sheetViews>
    <sheetView showGridLines="0" workbookViewId="0">
      <selection activeCell="D2" sqref="D2"/>
    </sheetView>
  </sheetViews>
  <sheetFormatPr defaultRowHeight="19.95" customHeight="1"/>
  <cols>
    <col min="1" max="1" width="10.33203125" customWidth="1"/>
    <col min="2" max="2" width="13.88671875" customWidth="1"/>
    <col min="3" max="3" width="13.33203125" customWidth="1"/>
    <col min="4" max="4" width="26.5546875" customWidth="1"/>
  </cols>
  <sheetData>
    <row r="1" spans="1:4" ht="19.95" customHeight="1">
      <c r="A1" s="2" t="s">
        <v>0</v>
      </c>
      <c r="B1" s="2" t="s">
        <v>1</v>
      </c>
      <c r="C1" s="2" t="s">
        <v>2</v>
      </c>
      <c r="D1" s="4" t="s">
        <v>13</v>
      </c>
    </row>
    <row r="2" spans="1:4" ht="19.95" customHeight="1">
      <c r="A2" s="1" t="s">
        <v>3</v>
      </c>
      <c r="B2" s="3">
        <v>45658</v>
      </c>
      <c r="C2" s="3">
        <v>46027</v>
      </c>
      <c r="D2" s="1">
        <f>ROUNDDOWN((DATEDIF(B2,C2,"d")/7),0)</f>
        <v>52</v>
      </c>
    </row>
    <row r="3" spans="1:4" ht="19.95" customHeight="1">
      <c r="A3" s="1" t="s">
        <v>4</v>
      </c>
      <c r="B3" s="3">
        <v>45334</v>
      </c>
      <c r="C3" s="3">
        <v>45709</v>
      </c>
      <c r="D3" s="1">
        <f t="shared" ref="D3:D11" si="0">ROUNDDOWN((DATEDIF(B3,C3,"d")/7),0)</f>
        <v>53</v>
      </c>
    </row>
    <row r="4" spans="1:4" ht="19.95" customHeight="1">
      <c r="A4" s="1" t="s">
        <v>5</v>
      </c>
      <c r="B4" s="3">
        <v>45000</v>
      </c>
      <c r="C4" s="3">
        <v>45738</v>
      </c>
      <c r="D4" s="1">
        <f t="shared" si="0"/>
        <v>105</v>
      </c>
    </row>
    <row r="5" spans="1:4" ht="19.95" customHeight="1">
      <c r="A5" s="1" t="s">
        <v>6</v>
      </c>
      <c r="B5" s="3">
        <v>45772</v>
      </c>
      <c r="C5" s="3">
        <v>46144</v>
      </c>
      <c r="D5" s="1">
        <f t="shared" si="0"/>
        <v>53</v>
      </c>
    </row>
    <row r="6" spans="1:4" ht="19.95" customHeight="1">
      <c r="A6" s="1" t="s">
        <v>7</v>
      </c>
      <c r="B6" s="3">
        <v>45818</v>
      </c>
      <c r="C6" s="3">
        <v>45850</v>
      </c>
      <c r="D6" s="1">
        <f t="shared" si="0"/>
        <v>4</v>
      </c>
    </row>
    <row r="7" spans="1:4" ht="19.95" customHeight="1">
      <c r="A7" s="1" t="s">
        <v>8</v>
      </c>
      <c r="B7" s="3">
        <v>45493</v>
      </c>
      <c r="C7" s="3">
        <v>45523</v>
      </c>
      <c r="D7" s="1">
        <f t="shared" si="0"/>
        <v>4</v>
      </c>
    </row>
    <row r="8" spans="1:4" ht="19.95" customHeight="1">
      <c r="A8" s="1" t="s">
        <v>9</v>
      </c>
      <c r="B8" s="3">
        <v>45897</v>
      </c>
      <c r="C8" s="3">
        <v>45990</v>
      </c>
      <c r="D8" s="1">
        <f t="shared" si="0"/>
        <v>13</v>
      </c>
    </row>
    <row r="9" spans="1:4" ht="19.95" customHeight="1">
      <c r="A9" s="1" t="s">
        <v>10</v>
      </c>
      <c r="B9" s="3">
        <v>45349</v>
      </c>
      <c r="C9" s="6">
        <v>46446</v>
      </c>
      <c r="D9" s="1">
        <f t="shared" si="0"/>
        <v>156</v>
      </c>
    </row>
    <row r="10" spans="1:4" ht="19.95" customHeight="1">
      <c r="A10" s="1" t="s">
        <v>11</v>
      </c>
      <c r="B10" s="3">
        <v>45915</v>
      </c>
      <c r="C10" s="3">
        <v>47016</v>
      </c>
      <c r="D10" s="1">
        <f t="shared" si="0"/>
        <v>157</v>
      </c>
    </row>
    <row r="11" spans="1:4" ht="19.95" customHeight="1">
      <c r="A11" s="1" t="s">
        <v>12</v>
      </c>
      <c r="B11" s="3">
        <v>45991</v>
      </c>
      <c r="C11" s="3">
        <v>46723</v>
      </c>
      <c r="D11" s="1">
        <f t="shared" si="0"/>
        <v>104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E475-AF88-4D03-9C23-50AC48A27A3E}">
  <dimension ref="A1:D11"/>
  <sheetViews>
    <sheetView showGridLines="0" workbookViewId="0">
      <selection activeCell="D2" sqref="D2"/>
    </sheetView>
  </sheetViews>
  <sheetFormatPr defaultRowHeight="19.95" customHeight="1"/>
  <cols>
    <col min="1" max="1" width="10.33203125" customWidth="1"/>
    <col min="2" max="2" width="13.88671875" customWidth="1"/>
    <col min="3" max="3" width="13.33203125" customWidth="1"/>
    <col min="4" max="4" width="26.5546875" customWidth="1"/>
  </cols>
  <sheetData>
    <row r="1" spans="1:4" ht="19.95" customHeight="1">
      <c r="A1" s="2" t="s">
        <v>0</v>
      </c>
      <c r="B1" s="2" t="s">
        <v>1</v>
      </c>
      <c r="C1" s="2" t="s">
        <v>2</v>
      </c>
      <c r="D1" s="4" t="s">
        <v>13</v>
      </c>
    </row>
    <row r="2" spans="1:4" ht="19.95" customHeight="1">
      <c r="A2" s="1" t="s">
        <v>3</v>
      </c>
      <c r="B2" s="3">
        <v>45658</v>
      </c>
      <c r="C2" s="3">
        <v>46027</v>
      </c>
      <c r="D2" s="1" t="str">
        <f>DATEDIF(B2,C2,"y")&amp;" years "&amp;DATEDIF(B2,C2,"ym")&amp;" months "&amp;DATEDIF(B2,C2,"md")&amp;" days"</f>
        <v>1 years 0 months 4 days</v>
      </c>
    </row>
    <row r="3" spans="1:4" ht="19.95" customHeight="1">
      <c r="A3" s="1" t="s">
        <v>4</v>
      </c>
      <c r="B3" s="3">
        <v>45334</v>
      </c>
      <c r="C3" s="3">
        <v>45709</v>
      </c>
      <c r="D3" s="1" t="str">
        <f t="shared" ref="D3:D11" si="0">DATEDIF(B3,C3,"y")&amp;" years "&amp;DATEDIF(B3,C3,"ym")&amp;" months "&amp;DATEDIF(B3,C3,"md")&amp;" days"</f>
        <v>1 years 0 months 9 days</v>
      </c>
    </row>
    <row r="4" spans="1:4" ht="19.95" customHeight="1">
      <c r="A4" s="1" t="s">
        <v>5</v>
      </c>
      <c r="B4" s="3">
        <v>45000</v>
      </c>
      <c r="C4" s="3">
        <v>45738</v>
      </c>
      <c r="D4" s="1" t="str">
        <f t="shared" si="0"/>
        <v>2 years 0 months 7 days</v>
      </c>
    </row>
    <row r="5" spans="1:4" ht="19.95" customHeight="1">
      <c r="A5" s="1" t="s">
        <v>6</v>
      </c>
      <c r="B5" s="3">
        <v>45772</v>
      </c>
      <c r="C5" s="3">
        <v>46144</v>
      </c>
      <c r="D5" s="1" t="str">
        <f t="shared" si="0"/>
        <v>1 years 0 months 7 days</v>
      </c>
    </row>
    <row r="6" spans="1:4" ht="19.95" customHeight="1">
      <c r="A6" s="1" t="s">
        <v>7</v>
      </c>
      <c r="B6" s="3">
        <v>45818</v>
      </c>
      <c r="C6" s="3">
        <v>45850</v>
      </c>
      <c r="D6" s="1" t="str">
        <f t="shared" si="0"/>
        <v>0 years 1 months 2 days</v>
      </c>
    </row>
    <row r="7" spans="1:4" ht="19.95" customHeight="1">
      <c r="A7" s="1" t="s">
        <v>8</v>
      </c>
      <c r="B7" s="3">
        <v>45493</v>
      </c>
      <c r="C7" s="3">
        <v>45523</v>
      </c>
      <c r="D7" s="1" t="str">
        <f t="shared" si="0"/>
        <v>0 years 0 months 30 days</v>
      </c>
    </row>
    <row r="8" spans="1:4" ht="19.95" customHeight="1">
      <c r="A8" s="1" t="s">
        <v>9</v>
      </c>
      <c r="B8" s="3">
        <v>45897</v>
      </c>
      <c r="C8" s="3">
        <v>45990</v>
      </c>
      <c r="D8" s="1" t="str">
        <f t="shared" si="0"/>
        <v>0 years 3 months 1 days</v>
      </c>
    </row>
    <row r="9" spans="1:4" ht="19.95" customHeight="1">
      <c r="A9" s="1" t="s">
        <v>10</v>
      </c>
      <c r="B9" s="3">
        <v>45349</v>
      </c>
      <c r="C9" s="6">
        <v>46446</v>
      </c>
      <c r="D9" s="1" t="str">
        <f t="shared" si="0"/>
        <v>3 years 0 months 1 days</v>
      </c>
    </row>
    <row r="10" spans="1:4" ht="19.95" customHeight="1">
      <c r="A10" s="1" t="s">
        <v>11</v>
      </c>
      <c r="B10" s="3">
        <v>45915</v>
      </c>
      <c r="C10" s="3">
        <v>47016</v>
      </c>
      <c r="D10" s="1" t="str">
        <f t="shared" si="0"/>
        <v>3 years 0 months 5 days</v>
      </c>
    </row>
    <row r="11" spans="1:4" ht="19.95" customHeight="1">
      <c r="A11" s="1" t="s">
        <v>12</v>
      </c>
      <c r="B11" s="3">
        <v>45991</v>
      </c>
      <c r="C11" s="3">
        <v>46723</v>
      </c>
      <c r="D11" s="1" t="str">
        <f t="shared" si="0"/>
        <v>2 years 0 months 2 days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D64B-2856-433C-B0BF-3CE87F0EE503}">
  <dimension ref="A1:F11"/>
  <sheetViews>
    <sheetView showGridLines="0" workbookViewId="0">
      <selection activeCell="D2" sqref="D2"/>
    </sheetView>
  </sheetViews>
  <sheetFormatPr defaultRowHeight="19.95" customHeight="1"/>
  <cols>
    <col min="1" max="1" width="10.33203125" customWidth="1"/>
    <col min="2" max="2" width="13.88671875" customWidth="1"/>
    <col min="3" max="3" width="13.33203125" customWidth="1"/>
    <col min="4" max="4" width="10.88671875" customWidth="1"/>
    <col min="5" max="5" width="10.77734375" customWidth="1"/>
    <col min="6" max="6" width="10.109375" customWidth="1"/>
  </cols>
  <sheetData>
    <row r="1" spans="1:6" ht="19.95" customHeight="1">
      <c r="A1" s="2" t="s">
        <v>0</v>
      </c>
      <c r="B1" s="2" t="s">
        <v>1</v>
      </c>
      <c r="C1" s="2" t="s">
        <v>2</v>
      </c>
      <c r="D1" s="4" t="s">
        <v>17</v>
      </c>
      <c r="E1" s="4" t="s">
        <v>18</v>
      </c>
      <c r="F1" s="4" t="s">
        <v>19</v>
      </c>
    </row>
    <row r="2" spans="1:6" ht="19.95" customHeight="1">
      <c r="A2" s="1" t="s">
        <v>3</v>
      </c>
      <c r="B2" s="3">
        <v>45658</v>
      </c>
      <c r="C2" s="3">
        <v>46027</v>
      </c>
      <c r="D2" s="1">
        <f>DATEDIF(B2,C2,"d")</f>
        <v>369</v>
      </c>
      <c r="E2" s="1">
        <f>DATEDIF(B2,C2,"m")</f>
        <v>12</v>
      </c>
      <c r="F2" s="5">
        <f>DATEDIF(B2,C2,"y")</f>
        <v>1</v>
      </c>
    </row>
    <row r="3" spans="1:6" ht="19.95" customHeight="1">
      <c r="A3" s="1" t="s">
        <v>4</v>
      </c>
      <c r="B3" s="3">
        <v>45334</v>
      </c>
      <c r="C3" s="3">
        <v>45709</v>
      </c>
      <c r="D3" s="1">
        <f t="shared" ref="D3:D11" si="0">DATEDIF(B3,C3,"d")</f>
        <v>375</v>
      </c>
      <c r="E3" s="1">
        <f t="shared" ref="E3:E11" si="1">DATEDIF(B3,C3,"m")</f>
        <v>12</v>
      </c>
      <c r="F3" s="5">
        <f t="shared" ref="F3:F11" si="2">DATEDIF(B3,C3,"y")</f>
        <v>1</v>
      </c>
    </row>
    <row r="4" spans="1:6" ht="19.95" customHeight="1">
      <c r="A4" s="1" t="s">
        <v>5</v>
      </c>
      <c r="B4" s="3">
        <v>45000</v>
      </c>
      <c r="C4" s="3">
        <v>45738</v>
      </c>
      <c r="D4" s="1">
        <f t="shared" si="0"/>
        <v>738</v>
      </c>
      <c r="E4" s="1">
        <f t="shared" si="1"/>
        <v>24</v>
      </c>
      <c r="F4" s="5">
        <f t="shared" si="2"/>
        <v>2</v>
      </c>
    </row>
    <row r="5" spans="1:6" ht="19.95" customHeight="1">
      <c r="A5" s="1" t="s">
        <v>6</v>
      </c>
      <c r="B5" s="3">
        <v>45772</v>
      </c>
      <c r="C5" s="3">
        <v>46144</v>
      </c>
      <c r="D5" s="1">
        <f t="shared" si="0"/>
        <v>372</v>
      </c>
      <c r="E5" s="1">
        <f t="shared" si="1"/>
        <v>12</v>
      </c>
      <c r="F5" s="5">
        <f t="shared" si="2"/>
        <v>1</v>
      </c>
    </row>
    <row r="6" spans="1:6" ht="19.95" customHeight="1">
      <c r="A6" s="1" t="s">
        <v>7</v>
      </c>
      <c r="B6" s="3">
        <v>45818</v>
      </c>
      <c r="C6" s="3">
        <v>45850</v>
      </c>
      <c r="D6" s="1">
        <f t="shared" si="0"/>
        <v>32</v>
      </c>
      <c r="E6" s="1">
        <f t="shared" si="1"/>
        <v>1</v>
      </c>
      <c r="F6" s="5">
        <f t="shared" si="2"/>
        <v>0</v>
      </c>
    </row>
    <row r="7" spans="1:6" ht="19.95" customHeight="1">
      <c r="A7" s="1" t="s">
        <v>8</v>
      </c>
      <c r="B7" s="3">
        <v>45493</v>
      </c>
      <c r="C7" s="3">
        <v>45523</v>
      </c>
      <c r="D7" s="1">
        <f t="shared" si="0"/>
        <v>30</v>
      </c>
      <c r="E7" s="1">
        <f t="shared" si="1"/>
        <v>0</v>
      </c>
      <c r="F7" s="5">
        <f t="shared" si="2"/>
        <v>0</v>
      </c>
    </row>
    <row r="8" spans="1:6" ht="19.95" customHeight="1">
      <c r="A8" s="1" t="s">
        <v>9</v>
      </c>
      <c r="B8" s="3">
        <v>45897</v>
      </c>
      <c r="C8" s="3">
        <v>45990</v>
      </c>
      <c r="D8" s="1">
        <f t="shared" si="0"/>
        <v>93</v>
      </c>
      <c r="E8" s="1">
        <f t="shared" si="1"/>
        <v>3</v>
      </c>
      <c r="F8" s="5">
        <f t="shared" si="2"/>
        <v>0</v>
      </c>
    </row>
    <row r="9" spans="1:6" ht="19.95" customHeight="1">
      <c r="A9" s="1" t="s">
        <v>10</v>
      </c>
      <c r="B9" s="3">
        <v>45349</v>
      </c>
      <c r="C9" s="6">
        <v>46446</v>
      </c>
      <c r="D9" s="1">
        <f t="shared" si="0"/>
        <v>1097</v>
      </c>
      <c r="E9" s="1">
        <f t="shared" si="1"/>
        <v>36</v>
      </c>
      <c r="F9" s="5">
        <f t="shared" si="2"/>
        <v>3</v>
      </c>
    </row>
    <row r="10" spans="1:6" ht="19.95" customHeight="1">
      <c r="A10" s="1" t="s">
        <v>11</v>
      </c>
      <c r="B10" s="3">
        <v>45915</v>
      </c>
      <c r="C10" s="3">
        <v>47016</v>
      </c>
      <c r="D10" s="1">
        <f t="shared" si="0"/>
        <v>1101</v>
      </c>
      <c r="E10" s="1">
        <f t="shared" si="1"/>
        <v>36</v>
      </c>
      <c r="F10" s="5">
        <f t="shared" si="2"/>
        <v>3</v>
      </c>
    </row>
    <row r="11" spans="1:6" ht="19.95" customHeight="1">
      <c r="A11" s="1" t="s">
        <v>12</v>
      </c>
      <c r="B11" s="3">
        <v>45991</v>
      </c>
      <c r="C11" s="3">
        <v>46723</v>
      </c>
      <c r="D11" s="1">
        <f t="shared" si="0"/>
        <v>732</v>
      </c>
      <c r="E11" s="1">
        <f t="shared" si="1"/>
        <v>24</v>
      </c>
      <c r="F11" s="5">
        <f t="shared" si="2"/>
        <v>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5352-DD35-4F5E-8608-922F2BE25724}">
  <dimension ref="A1:F11"/>
  <sheetViews>
    <sheetView showGridLines="0" workbookViewId="0">
      <selection activeCell="D2" sqref="D2"/>
    </sheetView>
  </sheetViews>
  <sheetFormatPr defaultRowHeight="19.95" customHeight="1"/>
  <cols>
    <col min="1" max="1" width="11.109375" customWidth="1"/>
    <col min="2" max="2" width="12.44140625" customWidth="1"/>
    <col min="3" max="3" width="11.44140625" customWidth="1"/>
    <col min="4" max="4" width="8.44140625" customWidth="1"/>
    <col min="5" max="5" width="7.44140625" customWidth="1"/>
    <col min="6" max="6" width="10" customWidth="1"/>
  </cols>
  <sheetData>
    <row r="1" spans="1:6" ht="19.95" customHeight="1">
      <c r="A1" s="2" t="s">
        <v>0</v>
      </c>
      <c r="B1" s="2" t="s">
        <v>1</v>
      </c>
      <c r="C1" s="2" t="s">
        <v>2</v>
      </c>
      <c r="D1" s="4" t="s">
        <v>14</v>
      </c>
      <c r="E1" s="4" t="s">
        <v>16</v>
      </c>
      <c r="F1" s="4" t="s">
        <v>15</v>
      </c>
    </row>
    <row r="2" spans="1:6" ht="19.95" customHeight="1">
      <c r="A2" s="1" t="s">
        <v>3</v>
      </c>
      <c r="B2" s="3">
        <v>45658</v>
      </c>
      <c r="C2" s="3">
        <v>45662</v>
      </c>
      <c r="D2" s="1">
        <f>(C2-B2)*24</f>
        <v>96</v>
      </c>
      <c r="E2" s="1">
        <f>(C2-B2)*1440</f>
        <v>5760</v>
      </c>
      <c r="F2" s="5">
        <f>(C2-B2)*86400</f>
        <v>345600</v>
      </c>
    </row>
    <row r="3" spans="1:6" ht="19.95" customHeight="1">
      <c r="A3" s="1" t="s">
        <v>4</v>
      </c>
      <c r="B3" s="3">
        <v>45334</v>
      </c>
      <c r="C3" s="3">
        <v>45343</v>
      </c>
      <c r="D3" s="1">
        <f t="shared" ref="D3:D11" si="0">(C3-B3)*24</f>
        <v>216</v>
      </c>
      <c r="E3" s="1">
        <f t="shared" ref="E3:E11" si="1">(C3-B3)*1440</f>
        <v>12960</v>
      </c>
      <c r="F3" s="5">
        <f t="shared" ref="F3:F11" si="2">(C3-B3)*86400</f>
        <v>777600</v>
      </c>
    </row>
    <row r="4" spans="1:6" ht="19.95" customHeight="1">
      <c r="A4" s="1" t="s">
        <v>5</v>
      </c>
      <c r="B4" s="3">
        <v>45731</v>
      </c>
      <c r="C4" s="3">
        <v>45738</v>
      </c>
      <c r="D4" s="1">
        <f t="shared" si="0"/>
        <v>168</v>
      </c>
      <c r="E4" s="1">
        <f t="shared" si="1"/>
        <v>10080</v>
      </c>
      <c r="F4" s="5">
        <f t="shared" si="2"/>
        <v>604800</v>
      </c>
    </row>
    <row r="5" spans="1:6" ht="19.95" customHeight="1">
      <c r="A5" s="1" t="s">
        <v>6</v>
      </c>
      <c r="B5" s="3">
        <v>45772</v>
      </c>
      <c r="C5" s="3">
        <v>45779</v>
      </c>
      <c r="D5" s="1">
        <f t="shared" si="0"/>
        <v>168</v>
      </c>
      <c r="E5" s="1">
        <f t="shared" si="1"/>
        <v>10080</v>
      </c>
      <c r="F5" s="5">
        <f t="shared" si="2"/>
        <v>604800</v>
      </c>
    </row>
    <row r="6" spans="1:6" ht="19.95" customHeight="1">
      <c r="A6" s="1" t="s">
        <v>7</v>
      </c>
      <c r="B6" s="3">
        <v>45818</v>
      </c>
      <c r="C6" s="3">
        <v>45848</v>
      </c>
      <c r="D6" s="1">
        <f t="shared" si="0"/>
        <v>720</v>
      </c>
      <c r="E6" s="1">
        <f t="shared" si="1"/>
        <v>43200</v>
      </c>
      <c r="F6" s="5">
        <f t="shared" si="2"/>
        <v>2592000</v>
      </c>
    </row>
    <row r="7" spans="1:6" ht="19.95" customHeight="1">
      <c r="A7" s="1" t="s">
        <v>8</v>
      </c>
      <c r="B7" s="3">
        <v>45493</v>
      </c>
      <c r="C7" s="3">
        <v>45523</v>
      </c>
      <c r="D7" s="1">
        <f t="shared" si="0"/>
        <v>720</v>
      </c>
      <c r="E7" s="1">
        <f t="shared" si="1"/>
        <v>43200</v>
      </c>
      <c r="F7" s="5">
        <f t="shared" si="2"/>
        <v>2592000</v>
      </c>
    </row>
    <row r="8" spans="1:6" ht="19.95" customHeight="1">
      <c r="A8" s="1" t="s">
        <v>9</v>
      </c>
      <c r="B8" s="3">
        <v>45897</v>
      </c>
      <c r="C8" s="3">
        <v>45990</v>
      </c>
      <c r="D8" s="1">
        <f t="shared" si="0"/>
        <v>2232</v>
      </c>
      <c r="E8" s="1">
        <f t="shared" si="1"/>
        <v>133920</v>
      </c>
      <c r="F8" s="5">
        <f t="shared" si="2"/>
        <v>8035200</v>
      </c>
    </row>
    <row r="9" spans="1:6" ht="19.95" customHeight="1">
      <c r="A9" s="1" t="s">
        <v>10</v>
      </c>
      <c r="B9" s="3">
        <v>45349</v>
      </c>
      <c r="C9" s="3">
        <v>45351</v>
      </c>
      <c r="D9" s="1">
        <f t="shared" si="0"/>
        <v>48</v>
      </c>
      <c r="E9" s="1">
        <f t="shared" si="1"/>
        <v>2880</v>
      </c>
      <c r="F9" s="5">
        <f t="shared" si="2"/>
        <v>172800</v>
      </c>
    </row>
    <row r="10" spans="1:6" ht="19.95" customHeight="1">
      <c r="A10" s="1" t="s">
        <v>11</v>
      </c>
      <c r="B10" s="3">
        <v>45915</v>
      </c>
      <c r="C10" s="3">
        <v>45920</v>
      </c>
      <c r="D10" s="1">
        <f t="shared" si="0"/>
        <v>120</v>
      </c>
      <c r="E10" s="1">
        <f t="shared" si="1"/>
        <v>7200</v>
      </c>
      <c r="F10" s="5">
        <f t="shared" si="2"/>
        <v>432000</v>
      </c>
    </row>
    <row r="11" spans="1:6" ht="19.95" customHeight="1">
      <c r="A11" s="1" t="s">
        <v>12</v>
      </c>
      <c r="B11" s="3">
        <v>45991</v>
      </c>
      <c r="C11" s="3">
        <v>45993</v>
      </c>
      <c r="D11" s="1">
        <f t="shared" si="0"/>
        <v>48</v>
      </c>
      <c r="E11" s="1">
        <f t="shared" si="1"/>
        <v>2880</v>
      </c>
      <c r="F11" s="5">
        <f t="shared" si="2"/>
        <v>172800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4D31-7775-448E-9006-3FE9E5EF26FD}">
  <dimension ref="A1:D11"/>
  <sheetViews>
    <sheetView showGridLines="0" tabSelected="1" workbookViewId="0">
      <selection activeCell="D2" sqref="D2"/>
    </sheetView>
  </sheetViews>
  <sheetFormatPr defaultRowHeight="19.95" customHeight="1"/>
  <cols>
    <col min="1" max="1" width="13.5546875" customWidth="1"/>
    <col min="2" max="2" width="14.21875" customWidth="1"/>
    <col min="3" max="3" width="14.6640625" customWidth="1"/>
    <col min="4" max="4" width="16.5546875" customWidth="1"/>
  </cols>
  <sheetData>
    <row r="1" spans="1:4" ht="19.95" customHeight="1">
      <c r="A1" s="2" t="s">
        <v>0</v>
      </c>
      <c r="B1" s="2" t="s">
        <v>1</v>
      </c>
      <c r="C1" s="2" t="s">
        <v>2</v>
      </c>
      <c r="D1" s="4" t="s">
        <v>13</v>
      </c>
    </row>
    <row r="2" spans="1:4" ht="19.95" customHeight="1">
      <c r="A2" s="1" t="s">
        <v>3</v>
      </c>
      <c r="B2" s="3">
        <v>45658</v>
      </c>
      <c r="C2" s="3">
        <v>45662</v>
      </c>
      <c r="D2" s="7">
        <f>C2-B2</f>
        <v>4</v>
      </c>
    </row>
    <row r="3" spans="1:4" ht="19.95" customHeight="1">
      <c r="A3" s="1" t="s">
        <v>4</v>
      </c>
      <c r="B3" s="3">
        <v>45334</v>
      </c>
      <c r="C3" s="3">
        <v>45343</v>
      </c>
      <c r="D3" s="1">
        <f t="shared" ref="D3:D11" si="0">C3-B3</f>
        <v>9</v>
      </c>
    </row>
    <row r="4" spans="1:4" ht="19.95" customHeight="1">
      <c r="A4" s="1" t="s">
        <v>5</v>
      </c>
      <c r="B4" s="3">
        <v>45731</v>
      </c>
      <c r="C4" s="3">
        <v>45738</v>
      </c>
      <c r="D4" s="1">
        <f t="shared" si="0"/>
        <v>7</v>
      </c>
    </row>
    <row r="5" spans="1:4" ht="19.95" customHeight="1">
      <c r="A5" s="1" t="s">
        <v>6</v>
      </c>
      <c r="B5" s="3">
        <v>45772</v>
      </c>
      <c r="C5" s="3">
        <v>45779</v>
      </c>
      <c r="D5" s="1">
        <f t="shared" si="0"/>
        <v>7</v>
      </c>
    </row>
    <row r="6" spans="1:4" ht="19.95" customHeight="1">
      <c r="A6" s="1" t="s">
        <v>7</v>
      </c>
      <c r="B6" s="3">
        <v>45818</v>
      </c>
      <c r="C6" s="3">
        <v>45848</v>
      </c>
      <c r="D6" s="1">
        <f t="shared" si="0"/>
        <v>30</v>
      </c>
    </row>
    <row r="7" spans="1:4" ht="19.95" customHeight="1">
      <c r="A7" s="1" t="s">
        <v>8</v>
      </c>
      <c r="B7" s="3">
        <v>45493</v>
      </c>
      <c r="C7" s="3">
        <v>45523</v>
      </c>
      <c r="D7" s="1">
        <f t="shared" si="0"/>
        <v>30</v>
      </c>
    </row>
    <row r="8" spans="1:4" ht="19.95" customHeight="1">
      <c r="A8" s="1" t="s">
        <v>9</v>
      </c>
      <c r="B8" s="3">
        <v>45897</v>
      </c>
      <c r="C8" s="3">
        <v>45990</v>
      </c>
      <c r="D8" s="1">
        <f t="shared" si="0"/>
        <v>93</v>
      </c>
    </row>
    <row r="9" spans="1:4" ht="19.95" customHeight="1">
      <c r="A9" s="1" t="s">
        <v>10</v>
      </c>
      <c r="B9" s="3">
        <v>45349</v>
      </c>
      <c r="C9" s="3">
        <v>45351</v>
      </c>
      <c r="D9" s="1">
        <f t="shared" si="0"/>
        <v>2</v>
      </c>
    </row>
    <row r="10" spans="1:4" ht="19.95" customHeight="1">
      <c r="A10" s="1" t="s">
        <v>11</v>
      </c>
      <c r="B10" s="3">
        <v>45915</v>
      </c>
      <c r="C10" s="3">
        <v>45920</v>
      </c>
      <c r="D10" s="1">
        <f t="shared" si="0"/>
        <v>5</v>
      </c>
    </row>
    <row r="11" spans="1:4" ht="19.95" customHeight="1">
      <c r="A11" s="1" t="s">
        <v>12</v>
      </c>
      <c r="B11" s="3">
        <v>45991</v>
      </c>
      <c r="C11" s="3">
        <v>45993</v>
      </c>
      <c r="D11" s="1">
        <f t="shared" si="0"/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NETWORKDAYS</vt:lpstr>
      <vt:lpstr>YEAR + MONTH</vt:lpstr>
      <vt:lpstr>Rounddown Week</vt:lpstr>
      <vt:lpstr>Combine DATEIF </vt:lpstr>
      <vt:lpstr>DATEIF</vt:lpstr>
      <vt:lpstr>Multiply</vt:lpstr>
      <vt:lpstr>Subtract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2025-09-15T11:02:33Z</dcterms:created>
  <dcterms:modified xsi:type="dcterms:W3CDTF">2025-09-15T11:49:22Z</dcterms:modified>
</cp:coreProperties>
</file>