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D658A044-3EAF-4DD8-A7E7-52B8DF61BBF2}" xr6:coauthVersionLast="47" xr6:coauthVersionMax="47" xr10:uidLastSave="{00000000-0000-0000-0000-000000000000}"/>
  <bookViews>
    <workbookView xWindow="14400" yWindow="0" windowWidth="14400" windowHeight="15600" firstSheet="1" activeTab="1" xr2:uid="{0FF22627-7344-466D-AAB9-56BD88BF7F27}"/>
  </bookViews>
  <sheets>
    <sheet name="P&amp;L Pivot" sheetId="12" r:id="rId1"/>
    <sheet name="Transactions" sheetId="1" r:id="rId2"/>
    <sheet name="Monthly P&amp;L" sheetId="8" r:id="rId3"/>
    <sheet name="Semiannual P&amp;L" sheetId="6" r:id="rId4"/>
  </sheets>
  <definedNames>
    <definedName name="_xlnm._FilterDatabase" localSheetId="1" hidden="1">Transactions!$A$1:$C$18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8" l="1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C17" i="8"/>
  <c r="D17" i="8"/>
  <c r="E17" i="8"/>
  <c r="F17" i="8"/>
  <c r="G17" i="8"/>
  <c r="C16" i="8"/>
  <c r="D16" i="8"/>
  <c r="E16" i="8"/>
  <c r="F16" i="8"/>
  <c r="G16" i="8"/>
  <c r="C20" i="12"/>
  <c r="D20" i="12"/>
  <c r="E20" i="12"/>
  <c r="E21" i="12" s="1"/>
  <c r="E22" i="12" s="1"/>
  <c r="F20" i="12"/>
  <c r="G20" i="12"/>
  <c r="H20" i="12"/>
  <c r="H21" i="12" s="1"/>
  <c r="H22" i="12" s="1"/>
  <c r="C21" i="12"/>
  <c r="D21" i="12"/>
  <c r="F21" i="12"/>
  <c r="G21" i="12"/>
  <c r="G22" i="12" s="1"/>
  <c r="C22" i="12"/>
  <c r="D22" i="12"/>
  <c r="F22" i="12"/>
  <c r="B22" i="12"/>
  <c r="B21" i="12"/>
  <c r="B20" i="12"/>
  <c r="F12" i="8"/>
  <c r="C11" i="8"/>
  <c r="D11" i="8"/>
  <c r="E11" i="8"/>
  <c r="E12" i="8" s="1"/>
  <c r="F11" i="8"/>
  <c r="G11" i="8"/>
  <c r="C5" i="8"/>
  <c r="C12" i="8" s="1"/>
  <c r="D5" i="8"/>
  <c r="D12" i="8" s="1"/>
  <c r="E5" i="8"/>
  <c r="F5" i="8"/>
  <c r="G5" i="8"/>
  <c r="G12" i="8" s="1"/>
  <c r="B16" i="8"/>
  <c r="B11" i="8"/>
  <c r="B5" i="8"/>
  <c r="H2" i="8"/>
  <c r="B12" i="8" l="1"/>
  <c r="B17" i="8"/>
</calcChain>
</file>

<file path=xl/sharedStrings.xml><?xml version="1.0" encoding="utf-8"?>
<sst xmlns="http://schemas.openxmlformats.org/spreadsheetml/2006/main" count="109" uniqueCount="42">
  <si>
    <t>Date</t>
  </si>
  <si>
    <t>Account Name</t>
  </si>
  <si>
    <t>Amount ($)</t>
  </si>
  <si>
    <t>Sales Revenue</t>
  </si>
  <si>
    <t>Rent Expense</t>
  </si>
  <si>
    <t>Salaries Expense</t>
  </si>
  <si>
    <t>Utilities Expense</t>
  </si>
  <si>
    <t>Advertising Expense</t>
  </si>
  <si>
    <t>Category</t>
  </si>
  <si>
    <t>Revenue</t>
  </si>
  <si>
    <t>COGS</t>
  </si>
  <si>
    <t>Description</t>
  </si>
  <si>
    <t>Jan</t>
  </si>
  <si>
    <t>Feb</t>
  </si>
  <si>
    <t>Mar</t>
  </si>
  <si>
    <t>Apr</t>
  </si>
  <si>
    <t>May</t>
  </si>
  <si>
    <t>Jun</t>
  </si>
  <si>
    <t>Row Labels</t>
  </si>
  <si>
    <t>Sum of Amount ($)</t>
  </si>
  <si>
    <t>Column Labels</t>
  </si>
  <si>
    <t>Operating Expense</t>
  </si>
  <si>
    <t>Direct Expense</t>
  </si>
  <si>
    <t>Insurance Expense</t>
  </si>
  <si>
    <t>Indirect Expense</t>
  </si>
  <si>
    <t>Depreciation Expense</t>
  </si>
  <si>
    <t>Bank Fees</t>
  </si>
  <si>
    <t>Revenue Total</t>
  </si>
  <si>
    <t>Direct Expense Total</t>
  </si>
  <si>
    <t>Operating Expense Total</t>
  </si>
  <si>
    <t>Indirect Expense Total</t>
  </si>
  <si>
    <t>Net Profit</t>
  </si>
  <si>
    <t>Total Revenue</t>
  </si>
  <si>
    <t>Gross Profit</t>
  </si>
  <si>
    <t>Operating Expenses:</t>
  </si>
  <si>
    <t>Operating Profit</t>
  </si>
  <si>
    <t>Total Operating Expense</t>
  </si>
  <si>
    <t>Total Indirect Expense</t>
  </si>
  <si>
    <t>Grand Total</t>
  </si>
  <si>
    <t>Semiannual</t>
  </si>
  <si>
    <t>H2 2024</t>
  </si>
  <si>
    <t>H1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</si>
</sst>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164" fontId="2" fillId="0" borderId="1" xfId="0" applyNumberFormat="1" applyFont="1" applyBorder="1"/>
    <xf numFmtId="1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pivotButton="1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left" indent="1"/>
    </xf>
    <xf numFmtId="164" fontId="4" fillId="0" borderId="0" xfId="0" applyNumberFormat="1" applyFont="1"/>
    <xf numFmtId="0" fontId="3" fillId="0" borderId="0" xfId="0" applyFont="1"/>
  </cellXfs>
  <cellStyles count="1">
    <cellStyle name="Normal" xfId="0" builtinId="0"/>
  </cellStyles>
  <dxfs count="14"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928.43869722222" createdVersion="8" refreshedVersion="8" minRefreshableVersion="3" recordCount="17" xr:uid="{A2F95EA6-6493-4E62-8693-33784F9F8DB2}">
  <cacheSource type="worksheet">
    <worksheetSource ref="A1:D18" sheet="Transactions"/>
  </cacheSource>
  <cacheFields count="6">
    <cacheField name="Date" numFmtId="14">
      <sharedItems containsSemiMixedTypes="0" containsNonDate="0" containsDate="1" containsString="0" minDate="2025-01-05T00:00:00" maxDate="2025-06-29T00:00:00" count="17">
        <d v="2025-01-05T00:00:00"/>
        <d v="2025-01-12T00:00:00"/>
        <d v="2025-01-25T00:00:00"/>
        <d v="2025-02-07T00:00:00"/>
        <d v="2025-02-18T00:00:00"/>
        <d v="2025-02-26T00:00:00"/>
        <d v="2025-03-03T00:00:00"/>
        <d v="2025-03-20T00:00:00"/>
        <d v="2025-03-27T00:00:00"/>
        <d v="2025-04-13T00:00:00"/>
        <d v="2025-04-25T00:00:00"/>
        <d v="2025-05-06T00:00:00"/>
        <d v="2025-05-12T00:00:00"/>
        <d v="2025-05-28T00:00:00"/>
        <d v="2025-06-02T00:00:00"/>
        <d v="2025-06-22T00:00:00"/>
        <d v="2025-06-28T00:00:00"/>
      </sharedItems>
      <fieldGroup par="5"/>
    </cacheField>
    <cacheField name="Account Name" numFmtId="0">
      <sharedItems count="7">
        <s v="Sales Revenue"/>
        <s v="Rent Expense"/>
        <s v="COGS"/>
        <s v="Salaries Expense"/>
        <s v="Utilities Expense"/>
        <s v="Insurance Expense"/>
        <s v="Advertising Expense"/>
      </sharedItems>
    </cacheField>
    <cacheField name="Amount ($)" numFmtId="164">
      <sharedItems containsSemiMixedTypes="0" containsString="0" containsNumber="1" containsInteger="1" minValue="600" maxValue="16000"/>
    </cacheField>
    <cacheField name="Category" numFmtId="0">
      <sharedItems count="4">
        <s v="Revenue"/>
        <s v="Operating Expense"/>
        <s v="Direct Expense"/>
        <s v="Indirect Expense"/>
      </sharedItems>
    </cacheField>
    <cacheField name="Days (Date)" numFmtId="0" databaseField="0">
      <fieldGroup base="0">
        <rangePr groupBy="days" startDate="2025-01-05T00:00:00" endDate="2025-06-29T00:00:00"/>
        <groupItems count="368">
          <s v="&lt;1/5/2025"/>
          <s v="1-Jan"/>
          <s v="2-Jan"/>
          <s v="3-Jan"/>
          <s v="4-Jan"/>
          <s v="5-Jan"/>
          <s v="6-Jan"/>
          <s v="7-Jan"/>
          <s v="8-Jan"/>
          <s v="9-Jan"/>
          <s v="10-Jan"/>
          <s v="11-Jan"/>
          <s v="12-Jan"/>
          <s v="13-Jan"/>
          <s v="14-Jan"/>
          <s v="15-Jan"/>
          <s v="16-Jan"/>
          <s v="17-Jan"/>
          <s v="18-Jan"/>
          <s v="19-Jan"/>
          <s v="20-Jan"/>
          <s v="21-Jan"/>
          <s v="22-Jan"/>
          <s v="23-Jan"/>
          <s v="24-Jan"/>
          <s v="25-Jan"/>
          <s v="26-Jan"/>
          <s v="27-Jan"/>
          <s v="28-Jan"/>
          <s v="29-Jan"/>
          <s v="30-Jan"/>
          <s v="31-Jan"/>
          <s v="1-Feb"/>
          <s v="2-Feb"/>
          <s v="3-Feb"/>
          <s v="4-Feb"/>
          <s v="5-Feb"/>
          <s v="6-Feb"/>
          <s v="7-Feb"/>
          <s v="8-Feb"/>
          <s v="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1-Mar"/>
          <s v="2-Mar"/>
          <s v="3-Mar"/>
          <s v="4-Mar"/>
          <s v="5-Mar"/>
          <s v="6-Mar"/>
          <s v="7-Mar"/>
          <s v="8-Mar"/>
          <s v="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1-Apr"/>
          <s v="2-Apr"/>
          <s v="3-Apr"/>
          <s v="4-Apr"/>
          <s v="5-Apr"/>
          <s v="6-Apr"/>
          <s v="7-Apr"/>
          <s v="8-Apr"/>
          <s v="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1-May"/>
          <s v="2-May"/>
          <s v="3-May"/>
          <s v="4-May"/>
          <s v="5-May"/>
          <s v="6-May"/>
          <s v="7-May"/>
          <s v="8-May"/>
          <s v="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1-Jun"/>
          <s v="2-Jun"/>
          <s v="3-Jun"/>
          <s v="4-Jun"/>
          <s v="5-Jun"/>
          <s v="6-Jun"/>
          <s v="7-Jun"/>
          <s v="8-Jun"/>
          <s v="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1-Jul"/>
          <s v="2-Jul"/>
          <s v="3-Jul"/>
          <s v="4-Jul"/>
          <s v="5-Jul"/>
          <s v="6-Jul"/>
          <s v="7-Jul"/>
          <s v="8-Jul"/>
          <s v="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1-Aug"/>
          <s v="2-Aug"/>
          <s v="3-Aug"/>
          <s v="4-Aug"/>
          <s v="5-Aug"/>
          <s v="6-Aug"/>
          <s v="7-Aug"/>
          <s v="8-Aug"/>
          <s v="9-Aug"/>
          <s v="10-Aug"/>
          <s v="11-Aug"/>
          <s v="12-Aug"/>
          <s v="13-Aug"/>
          <s v="14-Aug"/>
          <s v="15-Aug"/>
          <s v="16-Aug"/>
          <s v="17-Aug"/>
          <s v="18-Aug"/>
          <s v="19-Aug"/>
          <s v="20-Aug"/>
          <s v="21-Aug"/>
          <s v="22-Aug"/>
          <s v="23-Aug"/>
          <s v="24-Aug"/>
          <s v="25-Aug"/>
          <s v="26-Aug"/>
          <s v="27-Aug"/>
          <s v="28-Aug"/>
          <s v="29-Aug"/>
          <s v="30-Aug"/>
          <s v="31-Aug"/>
          <s v="1-Sep"/>
          <s v="2-Sep"/>
          <s v="3-Sep"/>
          <s v="4-Sep"/>
          <s v="5-Sep"/>
          <s v="6-Sep"/>
          <s v="7-Sep"/>
          <s v="8-Sep"/>
          <s v="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1-Oct"/>
          <s v="2-Oct"/>
          <s v="3-Oct"/>
          <s v="4-Oct"/>
          <s v="5-Oct"/>
          <s v="6-Oct"/>
          <s v="7-Oct"/>
          <s v="8-Oct"/>
          <s v="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1-Nov"/>
          <s v="2-Nov"/>
          <s v="3-Nov"/>
          <s v="4-Nov"/>
          <s v="5-Nov"/>
          <s v="6-Nov"/>
          <s v="7-Nov"/>
          <s v="8-Nov"/>
          <s v="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1-Dec"/>
          <s v="2-Dec"/>
          <s v="3-Dec"/>
          <s v="4-Dec"/>
          <s v="5-Dec"/>
          <s v="6-Dec"/>
          <s v="7-Dec"/>
          <s v="8-Dec"/>
          <s v="9-Dec"/>
          <s v="10-Dec"/>
          <s v="11-Dec"/>
          <s v="12-Dec"/>
          <s v="13-Dec"/>
          <s v="14-Dec"/>
          <s v="15-Dec"/>
          <s v="16-Dec"/>
          <s v="17-Dec"/>
          <s v="18-Dec"/>
          <s v="19-Dec"/>
          <s v="20-Dec"/>
          <s v="21-Dec"/>
          <s v="22-Dec"/>
          <s v="23-Dec"/>
          <s v="24-Dec"/>
          <s v="25-Dec"/>
          <s v="26-Dec"/>
          <s v="27-Dec"/>
          <s v="28-Dec"/>
          <s v="29-Dec"/>
          <s v="30-Dec"/>
          <s v="31-Dec"/>
          <s v="&gt;6/29/2025"/>
        </groupItems>
      </fieldGroup>
    </cacheField>
    <cacheField name="Months (Date)" numFmtId="0" databaseField="0">
      <fieldGroup base="0">
        <rangePr groupBy="months" startDate="2025-01-05T00:00:00" endDate="2025-06-29T00:00:00"/>
        <groupItems count="14">
          <s v="&lt;1/5/2025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6/29/20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">
  <r>
    <x v="0"/>
    <x v="0"/>
    <n v="12000"/>
    <x v="0"/>
  </r>
  <r>
    <x v="1"/>
    <x v="1"/>
    <n v="2000"/>
    <x v="1"/>
  </r>
  <r>
    <x v="2"/>
    <x v="2"/>
    <n v="5000"/>
    <x v="2"/>
  </r>
  <r>
    <x v="3"/>
    <x v="0"/>
    <n v="15000"/>
    <x v="0"/>
  </r>
  <r>
    <x v="4"/>
    <x v="3"/>
    <n v="6500"/>
    <x v="1"/>
  </r>
  <r>
    <x v="5"/>
    <x v="2"/>
    <n v="6000"/>
    <x v="2"/>
  </r>
  <r>
    <x v="6"/>
    <x v="0"/>
    <n v="14000"/>
    <x v="0"/>
  </r>
  <r>
    <x v="7"/>
    <x v="4"/>
    <n v="600"/>
    <x v="1"/>
  </r>
  <r>
    <x v="8"/>
    <x v="2"/>
    <n v="5500"/>
    <x v="2"/>
  </r>
  <r>
    <x v="9"/>
    <x v="5"/>
    <n v="800"/>
    <x v="3"/>
  </r>
  <r>
    <x v="10"/>
    <x v="6"/>
    <n v="1200"/>
    <x v="1"/>
  </r>
  <r>
    <x v="11"/>
    <x v="0"/>
    <n v="13500"/>
    <x v="0"/>
  </r>
  <r>
    <x v="12"/>
    <x v="2"/>
    <n v="5200"/>
    <x v="2"/>
  </r>
  <r>
    <x v="13"/>
    <x v="3"/>
    <n v="6500"/>
    <x v="1"/>
  </r>
  <r>
    <x v="14"/>
    <x v="0"/>
    <n v="16000"/>
    <x v="0"/>
  </r>
  <r>
    <x v="15"/>
    <x v="1"/>
    <n v="2000"/>
    <x v="1"/>
  </r>
  <r>
    <x v="16"/>
    <x v="2"/>
    <n v="6200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7E0FDE-5958-401E-9EC7-D8E98AC32357}" name="PivotTable1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A3:H19" firstHeaderRow="1" firstDataRow="2" firstDataCol="1"/>
  <pivotFields count="6">
    <pivotField numFmtId="14" subtotalTop="0" showAl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axis="axisRow" subtotalTop="0" showAll="0">
      <items count="8">
        <item x="6"/>
        <item x="2"/>
        <item x="5"/>
        <item x="1"/>
        <item x="3"/>
        <item x="0"/>
        <item x="4"/>
        <item t="default"/>
      </items>
    </pivotField>
    <pivotField dataField="1" numFmtId="164" subtotalTop="0" showAll="0"/>
    <pivotField axis="axisRow" subtotalTop="0" showAll="0">
      <items count="5">
        <item x="0"/>
        <item x="2"/>
        <item x="1"/>
        <item x="3"/>
        <item t="default"/>
      </items>
    </pivotField>
    <pivotField subtotalTop="0"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Col" subtotalTop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3"/>
    <field x="1"/>
  </rowFields>
  <rowItems count="15">
    <i>
      <x/>
    </i>
    <i r="1">
      <x v="5"/>
    </i>
    <i t="default">
      <x/>
    </i>
    <i>
      <x v="1"/>
    </i>
    <i r="1">
      <x v="1"/>
    </i>
    <i t="default">
      <x v="1"/>
    </i>
    <i>
      <x v="2"/>
    </i>
    <i r="1">
      <x/>
    </i>
    <i r="1">
      <x v="3"/>
    </i>
    <i r="1">
      <x v="4"/>
    </i>
    <i r="1">
      <x v="6"/>
    </i>
    <i t="default">
      <x v="2"/>
    </i>
    <i>
      <x v="3"/>
    </i>
    <i r="1">
      <x v="2"/>
    </i>
    <i t="default">
      <x v="3"/>
    </i>
  </rowItems>
  <colFields count="1">
    <field x="5"/>
  </colFields>
  <colItems count="7"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Sum of Amount ($)" fld="2" baseField="0" baseItem="0" numFmtId="164"/>
  </dataFields>
  <formats count="14">
    <format dxfId="13">
      <pivotArea type="all" dataOnly="0" outline="0" fieldPosition="0"/>
    </format>
    <format dxfId="12">
      <pivotArea outline="0" collapsedLevelsAreSubtotals="1" fieldPosition="0"/>
    </format>
    <format dxfId="11">
      <pivotArea type="origin" dataOnly="0" labelOnly="1" outline="0" fieldPosition="0"/>
    </format>
    <format dxfId="10">
      <pivotArea field="5" type="button" dataOnly="0" labelOnly="1" outline="0" axis="axisCol" fieldPosition="0"/>
    </format>
    <format dxfId="9">
      <pivotArea type="topRight" dataOnly="0" labelOnly="1" outline="0" fieldPosition="0"/>
    </format>
    <format dxfId="8">
      <pivotArea field="3" type="button" dataOnly="0" labelOnly="1" outline="0" axis="axisRow" fieldPosition="0"/>
    </format>
    <format dxfId="7">
      <pivotArea dataOnly="0" labelOnly="1" fieldPosition="0">
        <references count="1">
          <reference field="3" count="0"/>
        </references>
      </pivotArea>
    </format>
    <format dxfId="6">
      <pivotArea dataOnly="0" labelOnly="1" fieldPosition="0">
        <references count="1">
          <reference field="3" count="0" defaultSubtotal="1"/>
        </references>
      </pivotArea>
    </format>
    <format dxfId="5">
      <pivotArea dataOnly="0" labelOnly="1" fieldPosition="0">
        <references count="2">
          <reference field="1" count="1">
            <x v="5"/>
          </reference>
          <reference field="3" count="1" selected="0">
            <x v="0"/>
          </reference>
        </references>
      </pivotArea>
    </format>
    <format dxfId="4">
      <pivotArea dataOnly="0" labelOnly="1" fieldPosition="0">
        <references count="2">
          <reference field="1" count="1">
            <x v="1"/>
          </reference>
          <reference field="3" count="1" selected="0">
            <x v="1"/>
          </reference>
        </references>
      </pivotArea>
    </format>
    <format dxfId="3">
      <pivotArea dataOnly="0" labelOnly="1" fieldPosition="0">
        <references count="2">
          <reference field="1" count="4">
            <x v="0"/>
            <x v="3"/>
            <x v="4"/>
            <x v="6"/>
          </reference>
          <reference field="3" count="1" selected="0">
            <x v="2"/>
          </reference>
        </references>
      </pivotArea>
    </format>
    <format dxfId="2">
      <pivotArea dataOnly="0" labelOnly="1" fieldPosition="0">
        <references count="2">
          <reference field="1" count="1">
            <x v="2"/>
          </reference>
          <reference field="3" count="1" selected="0">
            <x v="3"/>
          </reference>
        </references>
      </pivotArea>
    </format>
    <format dxfId="1">
      <pivotArea dataOnly="0" labelOnly="1" fieldPosition="0">
        <references count="1">
          <reference field="5" count="6">
            <x v="1"/>
            <x v="2"/>
            <x v="3"/>
            <x v="4"/>
            <x v="5"/>
            <x v="6"/>
          </reference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F9C81-19FF-4964-91C5-DDF4BF001157}">
  <dimension ref="A3:H22"/>
  <sheetViews>
    <sheetView showGridLines="0" workbookViewId="0">
      <selection activeCell="B22" sqref="B20:H22"/>
    </sheetView>
  </sheetViews>
  <sheetFormatPr defaultRowHeight="15" x14ac:dyDescent="0.25"/>
  <cols>
    <col min="1" max="1" width="23" style="5" bestFit="1" customWidth="1"/>
    <col min="2" max="2" width="16.28515625" style="5" bestFit="1" customWidth="1"/>
    <col min="3" max="4" width="10.140625" style="5" bestFit="1" customWidth="1"/>
    <col min="5" max="5" width="9.85546875" style="5" bestFit="1" customWidth="1"/>
    <col min="6" max="7" width="10.140625" style="5" bestFit="1" customWidth="1"/>
    <col min="8" max="8" width="11.28515625" style="5" bestFit="1" customWidth="1"/>
    <col min="9" max="16384" width="9.140625" style="5"/>
  </cols>
  <sheetData>
    <row r="3" spans="1:8" x14ac:dyDescent="0.25">
      <c r="A3" s="12" t="s">
        <v>19</v>
      </c>
      <c r="B3" s="12" t="s">
        <v>20</v>
      </c>
    </row>
    <row r="4" spans="1:8" x14ac:dyDescent="0.25">
      <c r="A4" s="12" t="s">
        <v>18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38</v>
      </c>
    </row>
    <row r="5" spans="1:8" x14ac:dyDescent="0.25">
      <c r="A5" s="13" t="s">
        <v>9</v>
      </c>
      <c r="B5" s="14"/>
      <c r="C5" s="14"/>
      <c r="D5" s="14"/>
      <c r="E5" s="14"/>
      <c r="F5" s="14"/>
      <c r="G5" s="14"/>
      <c r="H5" s="14"/>
    </row>
    <row r="6" spans="1:8" x14ac:dyDescent="0.25">
      <c r="A6" s="15" t="s">
        <v>3</v>
      </c>
      <c r="B6" s="14">
        <v>12000</v>
      </c>
      <c r="C6" s="14">
        <v>15000</v>
      </c>
      <c r="D6" s="14">
        <v>14000</v>
      </c>
      <c r="E6" s="14"/>
      <c r="F6" s="14">
        <v>13500</v>
      </c>
      <c r="G6" s="14">
        <v>16000</v>
      </c>
      <c r="H6" s="14">
        <v>70500</v>
      </c>
    </row>
    <row r="7" spans="1:8" x14ac:dyDescent="0.25">
      <c r="A7" s="13" t="s">
        <v>27</v>
      </c>
      <c r="B7" s="14">
        <v>12000</v>
      </c>
      <c r="C7" s="14">
        <v>15000</v>
      </c>
      <c r="D7" s="14">
        <v>14000</v>
      </c>
      <c r="E7" s="14"/>
      <c r="F7" s="14">
        <v>13500</v>
      </c>
      <c r="G7" s="14">
        <v>16000</v>
      </c>
      <c r="H7" s="14">
        <v>70500</v>
      </c>
    </row>
    <row r="8" spans="1:8" x14ac:dyDescent="0.25">
      <c r="A8" s="13" t="s">
        <v>22</v>
      </c>
      <c r="B8" s="14"/>
      <c r="C8" s="14"/>
      <c r="D8" s="14"/>
      <c r="E8" s="14"/>
      <c r="F8" s="14"/>
      <c r="G8" s="14"/>
      <c r="H8" s="14"/>
    </row>
    <row r="9" spans="1:8" x14ac:dyDescent="0.25">
      <c r="A9" s="15" t="s">
        <v>10</v>
      </c>
      <c r="B9" s="14">
        <v>5000</v>
      </c>
      <c r="C9" s="14">
        <v>6000</v>
      </c>
      <c r="D9" s="14">
        <v>5500</v>
      </c>
      <c r="E9" s="14"/>
      <c r="F9" s="14">
        <v>5200</v>
      </c>
      <c r="G9" s="14">
        <v>6200</v>
      </c>
      <c r="H9" s="14">
        <v>27900</v>
      </c>
    </row>
    <row r="10" spans="1:8" x14ac:dyDescent="0.25">
      <c r="A10" s="13" t="s">
        <v>28</v>
      </c>
      <c r="B10" s="14">
        <v>5000</v>
      </c>
      <c r="C10" s="14">
        <v>6000</v>
      </c>
      <c r="D10" s="14">
        <v>5500</v>
      </c>
      <c r="E10" s="14"/>
      <c r="F10" s="14">
        <v>5200</v>
      </c>
      <c r="G10" s="14">
        <v>6200</v>
      </c>
      <c r="H10" s="14">
        <v>27900</v>
      </c>
    </row>
    <row r="11" spans="1:8" x14ac:dyDescent="0.25">
      <c r="A11" s="13" t="s">
        <v>21</v>
      </c>
      <c r="B11" s="14"/>
      <c r="C11" s="14"/>
      <c r="D11" s="14"/>
      <c r="E11" s="14"/>
      <c r="F11" s="14"/>
      <c r="G11" s="14"/>
      <c r="H11" s="14"/>
    </row>
    <row r="12" spans="1:8" x14ac:dyDescent="0.25">
      <c r="A12" s="15" t="s">
        <v>7</v>
      </c>
      <c r="B12" s="14"/>
      <c r="C12" s="14"/>
      <c r="D12" s="14"/>
      <c r="E12" s="14">
        <v>1200</v>
      </c>
      <c r="F12" s="14"/>
      <c r="G12" s="14"/>
      <c r="H12" s="14">
        <v>1200</v>
      </c>
    </row>
    <row r="13" spans="1:8" x14ac:dyDescent="0.25">
      <c r="A13" s="15" t="s">
        <v>4</v>
      </c>
      <c r="B13" s="14">
        <v>2000</v>
      </c>
      <c r="C13" s="14"/>
      <c r="D13" s="14"/>
      <c r="E13" s="14"/>
      <c r="F13" s="14"/>
      <c r="G13" s="14">
        <v>2000</v>
      </c>
      <c r="H13" s="14">
        <v>4000</v>
      </c>
    </row>
    <row r="14" spans="1:8" x14ac:dyDescent="0.25">
      <c r="A14" s="15" t="s">
        <v>5</v>
      </c>
      <c r="B14" s="14"/>
      <c r="C14" s="14">
        <v>6500</v>
      </c>
      <c r="D14" s="14"/>
      <c r="E14" s="14"/>
      <c r="F14" s="14">
        <v>6500</v>
      </c>
      <c r="G14" s="14"/>
      <c r="H14" s="14">
        <v>13000</v>
      </c>
    </row>
    <row r="15" spans="1:8" x14ac:dyDescent="0.25">
      <c r="A15" s="15" t="s">
        <v>6</v>
      </c>
      <c r="B15" s="14"/>
      <c r="C15" s="14"/>
      <c r="D15" s="14">
        <v>600</v>
      </c>
      <c r="E15" s="14"/>
      <c r="F15" s="14"/>
      <c r="G15" s="14"/>
      <c r="H15" s="14">
        <v>600</v>
      </c>
    </row>
    <row r="16" spans="1:8" x14ac:dyDescent="0.25">
      <c r="A16" s="13" t="s">
        <v>29</v>
      </c>
      <c r="B16" s="14">
        <v>2000</v>
      </c>
      <c r="C16" s="14">
        <v>6500</v>
      </c>
      <c r="D16" s="14">
        <v>600</v>
      </c>
      <c r="E16" s="14">
        <v>1200</v>
      </c>
      <c r="F16" s="14">
        <v>6500</v>
      </c>
      <c r="G16" s="14">
        <v>2000</v>
      </c>
      <c r="H16" s="14">
        <v>18800</v>
      </c>
    </row>
    <row r="17" spans="1:8" x14ac:dyDescent="0.25">
      <c r="A17" s="13" t="s">
        <v>24</v>
      </c>
      <c r="B17" s="14"/>
      <c r="C17" s="14"/>
      <c r="D17" s="14"/>
      <c r="E17" s="14"/>
      <c r="F17" s="14"/>
      <c r="G17" s="14"/>
      <c r="H17" s="14"/>
    </row>
    <row r="18" spans="1:8" x14ac:dyDescent="0.25">
      <c r="A18" s="15" t="s">
        <v>23</v>
      </c>
      <c r="B18" s="14"/>
      <c r="C18" s="14"/>
      <c r="D18" s="14"/>
      <c r="E18" s="14">
        <v>800</v>
      </c>
      <c r="F18" s="14"/>
      <c r="G18" s="14"/>
      <c r="H18" s="14">
        <v>800</v>
      </c>
    </row>
    <row r="19" spans="1:8" x14ac:dyDescent="0.25">
      <c r="A19" s="13" t="s">
        <v>30</v>
      </c>
      <c r="B19" s="14"/>
      <c r="C19" s="14"/>
      <c r="D19" s="14"/>
      <c r="E19" s="14">
        <v>800</v>
      </c>
      <c r="F19" s="14"/>
      <c r="G19" s="14"/>
      <c r="H19" s="14">
        <v>800</v>
      </c>
    </row>
    <row r="20" spans="1:8" x14ac:dyDescent="0.25">
      <c r="A20" s="17" t="s">
        <v>33</v>
      </c>
      <c r="B20" s="16">
        <f>B7-B10</f>
        <v>7000</v>
      </c>
      <c r="C20" s="16">
        <f t="shared" ref="C20:H20" si="0">C7-C10</f>
        <v>9000</v>
      </c>
      <c r="D20" s="16">
        <f t="shared" si="0"/>
        <v>8500</v>
      </c>
      <c r="E20" s="16">
        <f t="shared" si="0"/>
        <v>0</v>
      </c>
      <c r="F20" s="16">
        <f t="shared" si="0"/>
        <v>8300</v>
      </c>
      <c r="G20" s="16">
        <f t="shared" si="0"/>
        <v>9800</v>
      </c>
      <c r="H20" s="16">
        <f t="shared" si="0"/>
        <v>42600</v>
      </c>
    </row>
    <row r="21" spans="1:8" x14ac:dyDescent="0.25">
      <c r="A21" s="17" t="s">
        <v>35</v>
      </c>
      <c r="B21" s="14">
        <f>B20-B16</f>
        <v>5000</v>
      </c>
      <c r="C21" s="14">
        <f t="shared" ref="C21:H21" si="1">C20-C16</f>
        <v>2500</v>
      </c>
      <c r="D21" s="14">
        <f t="shared" si="1"/>
        <v>7900</v>
      </c>
      <c r="E21" s="14">
        <f t="shared" si="1"/>
        <v>-1200</v>
      </c>
      <c r="F21" s="14">
        <f t="shared" si="1"/>
        <v>1800</v>
      </c>
      <c r="G21" s="14">
        <f t="shared" si="1"/>
        <v>7800</v>
      </c>
      <c r="H21" s="14">
        <f t="shared" si="1"/>
        <v>23800</v>
      </c>
    </row>
    <row r="22" spans="1:8" x14ac:dyDescent="0.25">
      <c r="A22" s="17" t="s">
        <v>31</v>
      </c>
      <c r="B22" s="14">
        <f>B21-B19</f>
        <v>5000</v>
      </c>
      <c r="C22" s="14">
        <f t="shared" ref="C22:H22" si="2">C21-C19</f>
        <v>2500</v>
      </c>
      <c r="D22" s="14">
        <f t="shared" si="2"/>
        <v>7900</v>
      </c>
      <c r="E22" s="14">
        <f t="shared" si="2"/>
        <v>-2000</v>
      </c>
      <c r="F22" s="14">
        <f t="shared" si="2"/>
        <v>1800</v>
      </c>
      <c r="G22" s="14">
        <f t="shared" si="2"/>
        <v>7800</v>
      </c>
      <c r="H22" s="14">
        <f t="shared" si="2"/>
        <v>23000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4689-2E17-42AF-854B-E4BF0001552B}">
  <dimension ref="A1:D31"/>
  <sheetViews>
    <sheetView showGridLines="0" tabSelected="1" workbookViewId="0">
      <selection activeCell="C26" sqref="C26"/>
    </sheetView>
  </sheetViews>
  <sheetFormatPr defaultRowHeight="15" x14ac:dyDescent="0.25"/>
  <cols>
    <col min="1" max="1" width="10.7109375" bestFit="1" customWidth="1"/>
    <col min="2" max="2" width="22.140625" bestFit="1" customWidth="1"/>
    <col min="3" max="3" width="16.7109375" bestFit="1" customWidth="1"/>
    <col min="4" max="4" width="18" bestFit="1" customWidth="1"/>
  </cols>
  <sheetData>
    <row r="1" spans="1:4" ht="18" customHeight="1" x14ac:dyDescent="0.25">
      <c r="A1" s="1" t="s">
        <v>0</v>
      </c>
      <c r="B1" s="1" t="s">
        <v>1</v>
      </c>
      <c r="C1" s="1" t="s">
        <v>2</v>
      </c>
      <c r="D1" s="1" t="s">
        <v>8</v>
      </c>
    </row>
    <row r="2" spans="1:4" ht="18" customHeight="1" x14ac:dyDescent="0.25">
      <c r="A2" s="2">
        <v>45662</v>
      </c>
      <c r="B2" s="3" t="s">
        <v>3</v>
      </c>
      <c r="C2" s="4">
        <v>12000</v>
      </c>
      <c r="D2" s="3" t="s">
        <v>9</v>
      </c>
    </row>
    <row r="3" spans="1:4" ht="18" customHeight="1" x14ac:dyDescent="0.25">
      <c r="A3" s="2">
        <v>45669</v>
      </c>
      <c r="B3" s="3" t="s">
        <v>4</v>
      </c>
      <c r="C3" s="4">
        <v>2000</v>
      </c>
      <c r="D3" s="3" t="s">
        <v>21</v>
      </c>
    </row>
    <row r="4" spans="1:4" ht="18" customHeight="1" x14ac:dyDescent="0.25">
      <c r="A4" s="2">
        <v>45682</v>
      </c>
      <c r="B4" s="3" t="s">
        <v>10</v>
      </c>
      <c r="C4" s="4">
        <v>5000</v>
      </c>
      <c r="D4" s="3" t="s">
        <v>22</v>
      </c>
    </row>
    <row r="5" spans="1:4" ht="18" customHeight="1" x14ac:dyDescent="0.25">
      <c r="A5" s="2">
        <v>45695</v>
      </c>
      <c r="B5" s="3" t="s">
        <v>3</v>
      </c>
      <c r="C5" s="4">
        <v>15000</v>
      </c>
      <c r="D5" s="3" t="s">
        <v>9</v>
      </c>
    </row>
    <row r="6" spans="1:4" ht="18" customHeight="1" x14ac:dyDescent="0.25">
      <c r="A6" s="2">
        <v>45706</v>
      </c>
      <c r="B6" s="3" t="s">
        <v>5</v>
      </c>
      <c r="C6" s="4">
        <v>6500</v>
      </c>
      <c r="D6" s="3" t="s">
        <v>21</v>
      </c>
    </row>
    <row r="7" spans="1:4" ht="18" customHeight="1" x14ac:dyDescent="0.25">
      <c r="A7" s="2">
        <v>45714</v>
      </c>
      <c r="B7" s="3" t="s">
        <v>10</v>
      </c>
      <c r="C7" s="4">
        <v>6000</v>
      </c>
      <c r="D7" s="3" t="s">
        <v>22</v>
      </c>
    </row>
    <row r="8" spans="1:4" ht="18" customHeight="1" x14ac:dyDescent="0.25">
      <c r="A8" s="2">
        <v>45719</v>
      </c>
      <c r="B8" s="3" t="s">
        <v>3</v>
      </c>
      <c r="C8" s="4">
        <v>14000</v>
      </c>
      <c r="D8" s="3" t="s">
        <v>9</v>
      </c>
    </row>
    <row r="9" spans="1:4" ht="18" customHeight="1" x14ac:dyDescent="0.25">
      <c r="A9" s="2">
        <v>45736</v>
      </c>
      <c r="B9" s="3" t="s">
        <v>6</v>
      </c>
      <c r="C9" s="4">
        <v>600</v>
      </c>
      <c r="D9" s="3" t="s">
        <v>21</v>
      </c>
    </row>
    <row r="10" spans="1:4" ht="18" customHeight="1" x14ac:dyDescent="0.25">
      <c r="A10" s="2">
        <v>45743</v>
      </c>
      <c r="B10" s="3" t="s">
        <v>10</v>
      </c>
      <c r="C10" s="4">
        <v>5500</v>
      </c>
      <c r="D10" s="3" t="s">
        <v>22</v>
      </c>
    </row>
    <row r="11" spans="1:4" ht="18" customHeight="1" x14ac:dyDescent="0.25">
      <c r="A11" s="2">
        <v>45760</v>
      </c>
      <c r="B11" s="3" t="s">
        <v>23</v>
      </c>
      <c r="C11" s="4">
        <v>800</v>
      </c>
      <c r="D11" s="3" t="s">
        <v>24</v>
      </c>
    </row>
    <row r="12" spans="1:4" ht="18" customHeight="1" x14ac:dyDescent="0.25">
      <c r="A12" s="2">
        <v>45772</v>
      </c>
      <c r="B12" s="3" t="s">
        <v>7</v>
      </c>
      <c r="C12" s="4">
        <v>1200</v>
      </c>
      <c r="D12" s="3" t="s">
        <v>21</v>
      </c>
    </row>
    <row r="13" spans="1:4" ht="18" customHeight="1" x14ac:dyDescent="0.25">
      <c r="A13" s="2">
        <v>45783</v>
      </c>
      <c r="B13" s="3" t="s">
        <v>3</v>
      </c>
      <c r="C13" s="4">
        <v>13500</v>
      </c>
      <c r="D13" s="3" t="s">
        <v>9</v>
      </c>
    </row>
    <row r="14" spans="1:4" ht="18" customHeight="1" x14ac:dyDescent="0.25">
      <c r="A14" s="2">
        <v>45789</v>
      </c>
      <c r="B14" s="3" t="s">
        <v>10</v>
      </c>
      <c r="C14" s="4">
        <v>5200</v>
      </c>
      <c r="D14" s="3" t="s">
        <v>22</v>
      </c>
    </row>
    <row r="15" spans="1:4" ht="18" customHeight="1" x14ac:dyDescent="0.25">
      <c r="A15" s="2">
        <v>45805</v>
      </c>
      <c r="B15" s="3" t="s">
        <v>5</v>
      </c>
      <c r="C15" s="4">
        <v>6500</v>
      </c>
      <c r="D15" s="3" t="s">
        <v>21</v>
      </c>
    </row>
    <row r="16" spans="1:4" ht="18" customHeight="1" x14ac:dyDescent="0.25">
      <c r="A16" s="2">
        <v>45810</v>
      </c>
      <c r="B16" s="3" t="s">
        <v>3</v>
      </c>
      <c r="C16" s="4">
        <v>16000</v>
      </c>
      <c r="D16" s="3" t="s">
        <v>9</v>
      </c>
    </row>
    <row r="17" spans="1:4" ht="18" customHeight="1" x14ac:dyDescent="0.25">
      <c r="A17" s="2">
        <v>45830</v>
      </c>
      <c r="B17" s="3" t="s">
        <v>4</v>
      </c>
      <c r="C17" s="4">
        <v>2000</v>
      </c>
      <c r="D17" s="3" t="s">
        <v>21</v>
      </c>
    </row>
    <row r="18" spans="1:4" ht="18" customHeight="1" x14ac:dyDescent="0.25">
      <c r="A18" s="2">
        <v>45836</v>
      </c>
      <c r="B18" s="3" t="s">
        <v>10</v>
      </c>
      <c r="C18" s="4">
        <v>6200</v>
      </c>
      <c r="D18" s="3" t="s">
        <v>22</v>
      </c>
    </row>
    <row r="19" spans="1:4" ht="18" customHeight="1" x14ac:dyDescent="0.25">
      <c r="A19" s="9"/>
      <c r="B19" s="10"/>
      <c r="C19" s="11"/>
      <c r="D19" s="10"/>
    </row>
    <row r="20" spans="1:4" ht="18" customHeight="1" x14ac:dyDescent="0.25">
      <c r="A20" s="9"/>
      <c r="B20" s="10"/>
      <c r="C20" s="11"/>
      <c r="D20" s="10"/>
    </row>
    <row r="21" spans="1:4" ht="18" customHeight="1" x14ac:dyDescent="0.25"/>
    <row r="22" spans="1:4" ht="18" customHeight="1" x14ac:dyDescent="0.25"/>
    <row r="23" spans="1:4" ht="18" customHeight="1" x14ac:dyDescent="0.25"/>
    <row r="24" spans="1:4" ht="18" customHeight="1" x14ac:dyDescent="0.25"/>
    <row r="25" spans="1:4" ht="18" customHeight="1" x14ac:dyDescent="0.25"/>
    <row r="26" spans="1:4" ht="18" customHeight="1" x14ac:dyDescent="0.25"/>
    <row r="27" spans="1:4" ht="18" customHeight="1" x14ac:dyDescent="0.25"/>
    <row r="28" spans="1:4" ht="18" customHeight="1" x14ac:dyDescent="0.25"/>
    <row r="29" spans="1:4" ht="18" customHeight="1" x14ac:dyDescent="0.25"/>
    <row r="30" spans="1:4" ht="18" customHeight="1" x14ac:dyDescent="0.25"/>
    <row r="31" spans="1:4" ht="18" customHeight="1" x14ac:dyDescent="0.2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F28EF-D757-4B85-B2E4-6ABCBB5BE17A}">
  <dimension ref="A1:H17"/>
  <sheetViews>
    <sheetView showGridLines="0" zoomScaleNormal="100" workbookViewId="0">
      <selection activeCell="H2" sqref="H2:H17"/>
    </sheetView>
  </sheetViews>
  <sheetFormatPr defaultRowHeight="15" x14ac:dyDescent="0.25"/>
  <cols>
    <col min="1" max="1" width="23" style="5" bestFit="1" customWidth="1"/>
    <col min="2" max="4" width="10.85546875" style="5" bestFit="1" customWidth="1"/>
    <col min="5" max="5" width="10.5703125" style="5" bestFit="1" customWidth="1"/>
    <col min="6" max="7" width="10.85546875" style="5" bestFit="1" customWidth="1"/>
    <col min="8" max="8" width="12.42578125" style="5" bestFit="1" customWidth="1"/>
    <col min="9" max="16384" width="9.140625" style="5"/>
  </cols>
  <sheetData>
    <row r="1" spans="1:8" ht="18" customHeigh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39</v>
      </c>
    </row>
    <row r="2" spans="1:8" ht="18" customHeight="1" x14ac:dyDescent="0.25">
      <c r="A2" s="6" t="s">
        <v>3</v>
      </c>
      <c r="B2" s="4">
        <v>12000</v>
      </c>
      <c r="C2" s="4">
        <v>15000</v>
      </c>
      <c r="D2" s="4">
        <v>14000</v>
      </c>
      <c r="E2" s="6"/>
      <c r="F2" s="4">
        <v>13500</v>
      </c>
      <c r="G2" s="4">
        <v>16000</v>
      </c>
      <c r="H2" s="8">
        <f>SUM(B2:G2)</f>
        <v>70500</v>
      </c>
    </row>
    <row r="3" spans="1:8" ht="18" customHeight="1" x14ac:dyDescent="0.25">
      <c r="A3" s="7" t="s">
        <v>32</v>
      </c>
      <c r="B3" s="4">
        <v>12000</v>
      </c>
      <c r="C3" s="4">
        <v>15000</v>
      </c>
      <c r="D3" s="4">
        <v>14000</v>
      </c>
      <c r="E3" s="6"/>
      <c r="F3" s="4">
        <v>13500</v>
      </c>
      <c r="G3" s="4">
        <v>16000</v>
      </c>
      <c r="H3" s="8">
        <f t="shared" ref="H3:H17" si="0">SUM(B3:G3)</f>
        <v>70500</v>
      </c>
    </row>
    <row r="4" spans="1:8" ht="18" customHeight="1" x14ac:dyDescent="0.25">
      <c r="A4" s="6" t="s">
        <v>10</v>
      </c>
      <c r="B4" s="4">
        <v>5000</v>
      </c>
      <c r="C4" s="4">
        <v>6000</v>
      </c>
      <c r="D4" s="4">
        <v>5500</v>
      </c>
      <c r="E4" s="6"/>
      <c r="F4" s="4">
        <v>5200</v>
      </c>
      <c r="G4" s="4">
        <v>6200</v>
      </c>
      <c r="H4" s="8">
        <f t="shared" si="0"/>
        <v>27900</v>
      </c>
    </row>
    <row r="5" spans="1:8" ht="18" customHeight="1" x14ac:dyDescent="0.25">
      <c r="A5" s="7" t="s">
        <v>33</v>
      </c>
      <c r="B5" s="8">
        <f>B3-B4</f>
        <v>7000</v>
      </c>
      <c r="C5" s="8">
        <f t="shared" ref="C5:G5" si="1">C3-C4</f>
        <v>9000</v>
      </c>
      <c r="D5" s="8">
        <f t="shared" si="1"/>
        <v>8500</v>
      </c>
      <c r="E5" s="8">
        <f t="shared" si="1"/>
        <v>0</v>
      </c>
      <c r="F5" s="8">
        <f t="shared" si="1"/>
        <v>8300</v>
      </c>
      <c r="G5" s="8">
        <f t="shared" si="1"/>
        <v>9800</v>
      </c>
      <c r="H5" s="8">
        <f t="shared" si="0"/>
        <v>42600</v>
      </c>
    </row>
    <row r="6" spans="1:8" ht="18" customHeight="1" x14ac:dyDescent="0.25">
      <c r="A6" s="7" t="s">
        <v>34</v>
      </c>
      <c r="B6" s="6"/>
      <c r="C6" s="6"/>
      <c r="D6" s="6"/>
      <c r="E6" s="6"/>
      <c r="F6" s="6"/>
      <c r="G6" s="6"/>
      <c r="H6" s="8">
        <f t="shared" si="0"/>
        <v>0</v>
      </c>
    </row>
    <row r="7" spans="1:8" ht="18" customHeight="1" x14ac:dyDescent="0.25">
      <c r="A7" s="6" t="s">
        <v>4</v>
      </c>
      <c r="B7" s="4">
        <v>2000</v>
      </c>
      <c r="C7" s="6"/>
      <c r="D7" s="6"/>
      <c r="E7" s="6"/>
      <c r="F7" s="6"/>
      <c r="G7" s="4">
        <v>2000</v>
      </c>
      <c r="H7" s="8">
        <f t="shared" si="0"/>
        <v>4000</v>
      </c>
    </row>
    <row r="8" spans="1:8" ht="18" customHeight="1" x14ac:dyDescent="0.25">
      <c r="A8" s="3" t="s">
        <v>5</v>
      </c>
      <c r="B8" s="6"/>
      <c r="C8" s="4">
        <v>6500</v>
      </c>
      <c r="D8" s="6"/>
      <c r="E8" s="6"/>
      <c r="F8" s="4">
        <v>6500</v>
      </c>
      <c r="G8" s="6"/>
      <c r="H8" s="8">
        <f t="shared" si="0"/>
        <v>13000</v>
      </c>
    </row>
    <row r="9" spans="1:8" ht="18" customHeight="1" x14ac:dyDescent="0.25">
      <c r="A9" s="6" t="s">
        <v>6</v>
      </c>
      <c r="B9" s="6"/>
      <c r="C9" s="6"/>
      <c r="D9" s="4">
        <v>600</v>
      </c>
      <c r="E9" s="6"/>
      <c r="F9" s="6"/>
      <c r="G9" s="6"/>
      <c r="H9" s="8">
        <f t="shared" si="0"/>
        <v>600</v>
      </c>
    </row>
    <row r="10" spans="1:8" ht="18" customHeight="1" x14ac:dyDescent="0.25">
      <c r="A10" s="6" t="s">
        <v>7</v>
      </c>
      <c r="B10" s="6"/>
      <c r="C10" s="6"/>
      <c r="D10" s="6"/>
      <c r="E10" s="4">
        <v>1200</v>
      </c>
      <c r="F10" s="6"/>
      <c r="G10" s="6"/>
      <c r="H10" s="8">
        <f t="shared" si="0"/>
        <v>1200</v>
      </c>
    </row>
    <row r="11" spans="1:8" ht="18" customHeight="1" x14ac:dyDescent="0.25">
      <c r="A11" s="7" t="s">
        <v>36</v>
      </c>
      <c r="B11" s="8">
        <f>SUM(B7:B10)</f>
        <v>2000</v>
      </c>
      <c r="C11" s="8">
        <f t="shared" ref="C11:G11" si="2">SUM(C7:C10)</f>
        <v>6500</v>
      </c>
      <c r="D11" s="8">
        <f t="shared" si="2"/>
        <v>600</v>
      </c>
      <c r="E11" s="8">
        <f t="shared" si="2"/>
        <v>1200</v>
      </c>
      <c r="F11" s="8">
        <f t="shared" si="2"/>
        <v>6500</v>
      </c>
      <c r="G11" s="8">
        <f t="shared" si="2"/>
        <v>2000</v>
      </c>
      <c r="H11" s="8">
        <f t="shared" si="0"/>
        <v>18800</v>
      </c>
    </row>
    <row r="12" spans="1:8" ht="18" customHeight="1" x14ac:dyDescent="0.25">
      <c r="A12" s="7" t="s">
        <v>35</v>
      </c>
      <c r="B12" s="8">
        <f>B5-B11</f>
        <v>5000</v>
      </c>
      <c r="C12" s="8">
        <f t="shared" ref="C12:G12" si="3">C5-C11</f>
        <v>2500</v>
      </c>
      <c r="D12" s="8">
        <f t="shared" si="3"/>
        <v>7900</v>
      </c>
      <c r="E12" s="8">
        <f t="shared" si="3"/>
        <v>-1200</v>
      </c>
      <c r="F12" s="8">
        <f t="shared" si="3"/>
        <v>1800</v>
      </c>
      <c r="G12" s="8">
        <f t="shared" si="3"/>
        <v>7800</v>
      </c>
      <c r="H12" s="8">
        <f t="shared" si="0"/>
        <v>23800</v>
      </c>
    </row>
    <row r="13" spans="1:8" ht="18" customHeight="1" x14ac:dyDescent="0.25">
      <c r="A13" s="6" t="s">
        <v>26</v>
      </c>
      <c r="B13" s="8"/>
      <c r="C13" s="8"/>
      <c r="D13" s="8"/>
      <c r="E13" s="8"/>
      <c r="F13" s="8"/>
      <c r="G13" s="8"/>
      <c r="H13" s="8">
        <f t="shared" si="0"/>
        <v>0</v>
      </c>
    </row>
    <row r="14" spans="1:8" ht="18" customHeight="1" x14ac:dyDescent="0.25">
      <c r="A14" s="6" t="s">
        <v>25</v>
      </c>
      <c r="B14" s="8"/>
      <c r="C14" s="8"/>
      <c r="D14" s="8"/>
      <c r="E14" s="8"/>
      <c r="F14" s="8"/>
      <c r="G14" s="8"/>
      <c r="H14" s="8">
        <f t="shared" si="0"/>
        <v>0</v>
      </c>
    </row>
    <row r="15" spans="1:8" ht="18" customHeight="1" x14ac:dyDescent="0.25">
      <c r="A15" s="6" t="s">
        <v>23</v>
      </c>
      <c r="B15" s="8"/>
      <c r="C15" s="8"/>
      <c r="D15" s="8"/>
      <c r="E15" s="8">
        <v>800</v>
      </c>
      <c r="F15" s="8"/>
      <c r="G15" s="8"/>
      <c r="H15" s="8">
        <f t="shared" si="0"/>
        <v>800</v>
      </c>
    </row>
    <row r="16" spans="1:8" ht="18" customHeight="1" x14ac:dyDescent="0.25">
      <c r="A16" s="7" t="s">
        <v>37</v>
      </c>
      <c r="B16" s="8">
        <f>SUM(B13:B15)</f>
        <v>0</v>
      </c>
      <c r="C16" s="8">
        <f t="shared" ref="C16:G16" si="4">SUM(C13:C15)</f>
        <v>0</v>
      </c>
      <c r="D16" s="8">
        <f t="shared" si="4"/>
        <v>0</v>
      </c>
      <c r="E16" s="8">
        <f t="shared" si="4"/>
        <v>800</v>
      </c>
      <c r="F16" s="8">
        <f t="shared" si="4"/>
        <v>0</v>
      </c>
      <c r="G16" s="8">
        <f t="shared" si="4"/>
        <v>0</v>
      </c>
      <c r="H16" s="8">
        <f t="shared" si="0"/>
        <v>800</v>
      </c>
    </row>
    <row r="17" spans="1:8" ht="18" customHeight="1" x14ac:dyDescent="0.25">
      <c r="A17" s="7" t="s">
        <v>31</v>
      </c>
      <c r="B17" s="8">
        <f>B12-B16</f>
        <v>5000</v>
      </c>
      <c r="C17" s="8">
        <f t="shared" ref="C17:G17" si="5">C12-C16</f>
        <v>2500</v>
      </c>
      <c r="D17" s="8">
        <f t="shared" si="5"/>
        <v>7900</v>
      </c>
      <c r="E17" s="8">
        <f t="shared" si="5"/>
        <v>-2000</v>
      </c>
      <c r="F17" s="8">
        <f t="shared" si="5"/>
        <v>1800</v>
      </c>
      <c r="G17" s="8">
        <f t="shared" si="5"/>
        <v>7800</v>
      </c>
      <c r="H17" s="8">
        <f t="shared" si="0"/>
        <v>23000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D4BED-6A7B-4430-9034-4DF77C890F29}">
  <dimension ref="A1:C17"/>
  <sheetViews>
    <sheetView showGridLines="0" topLeftCell="A3" workbookViewId="0">
      <selection activeCell="C2" sqref="C2:C17"/>
    </sheetView>
  </sheetViews>
  <sheetFormatPr defaultRowHeight="15" x14ac:dyDescent="0.25"/>
  <cols>
    <col min="1" max="1" width="23" bestFit="1" customWidth="1"/>
    <col min="2" max="2" width="10.140625" bestFit="1" customWidth="1"/>
    <col min="3" max="3" width="11.140625" bestFit="1" customWidth="1"/>
  </cols>
  <sheetData>
    <row r="1" spans="1:3" ht="18" customHeight="1" x14ac:dyDescent="0.25">
      <c r="A1" s="1" t="s">
        <v>11</v>
      </c>
      <c r="B1" s="1" t="s">
        <v>40</v>
      </c>
      <c r="C1" s="1" t="s">
        <v>41</v>
      </c>
    </row>
    <row r="2" spans="1:3" ht="18" customHeight="1" x14ac:dyDescent="0.25">
      <c r="A2" s="6" t="s">
        <v>3</v>
      </c>
      <c r="B2" s="8">
        <v>49590</v>
      </c>
      <c r="C2" s="8">
        <v>70500</v>
      </c>
    </row>
    <row r="3" spans="1:3" ht="18" customHeight="1" x14ac:dyDescent="0.25">
      <c r="A3" s="7" t="s">
        <v>32</v>
      </c>
      <c r="B3" s="8">
        <v>49590</v>
      </c>
      <c r="C3" s="8">
        <v>70500</v>
      </c>
    </row>
    <row r="4" spans="1:3" ht="18" customHeight="1" x14ac:dyDescent="0.25">
      <c r="A4" s="6" t="s">
        <v>10</v>
      </c>
      <c r="B4" s="8">
        <v>14384.5</v>
      </c>
      <c r="C4" s="8">
        <v>70500</v>
      </c>
    </row>
    <row r="5" spans="1:3" ht="18" customHeight="1" x14ac:dyDescent="0.25">
      <c r="A5" s="7" t="s">
        <v>33</v>
      </c>
      <c r="B5" s="8">
        <v>35205.5</v>
      </c>
      <c r="C5" s="8">
        <v>70500</v>
      </c>
    </row>
    <row r="6" spans="1:3" ht="18" customHeight="1" x14ac:dyDescent="0.25">
      <c r="A6" s="7" t="s">
        <v>34</v>
      </c>
      <c r="B6" s="8">
        <v>0</v>
      </c>
      <c r="C6" s="8">
        <v>70500</v>
      </c>
    </row>
    <row r="7" spans="1:3" ht="18" customHeight="1" x14ac:dyDescent="0.25">
      <c r="A7" s="6" t="s">
        <v>4</v>
      </c>
      <c r="B7" s="8">
        <v>2000</v>
      </c>
      <c r="C7" s="8">
        <v>70500</v>
      </c>
    </row>
    <row r="8" spans="1:3" ht="18" customHeight="1" x14ac:dyDescent="0.25">
      <c r="A8" s="3" t="s">
        <v>5</v>
      </c>
      <c r="B8" s="8">
        <v>9000</v>
      </c>
      <c r="C8" s="8">
        <v>70500</v>
      </c>
    </row>
    <row r="9" spans="1:3" ht="18" customHeight="1" x14ac:dyDescent="0.25">
      <c r="A9" s="6" t="s">
        <v>6</v>
      </c>
      <c r="B9" s="8">
        <v>800</v>
      </c>
      <c r="C9" s="8">
        <v>70500</v>
      </c>
    </row>
    <row r="10" spans="1:3" ht="18" customHeight="1" x14ac:dyDescent="0.25">
      <c r="A10" s="6" t="s">
        <v>7</v>
      </c>
      <c r="B10" s="8">
        <v>1100</v>
      </c>
      <c r="C10" s="8">
        <v>70500</v>
      </c>
    </row>
    <row r="11" spans="1:3" ht="18" customHeight="1" x14ac:dyDescent="0.25">
      <c r="A11" s="7" t="s">
        <v>36</v>
      </c>
      <c r="B11" s="8">
        <v>12900</v>
      </c>
      <c r="C11" s="8">
        <v>70500</v>
      </c>
    </row>
    <row r="12" spans="1:3" ht="18" customHeight="1" x14ac:dyDescent="0.25">
      <c r="A12" s="7" t="s">
        <v>35</v>
      </c>
      <c r="B12" s="8">
        <v>22305.5</v>
      </c>
      <c r="C12" s="8">
        <v>70500</v>
      </c>
    </row>
    <row r="13" spans="1:3" ht="18" customHeight="1" x14ac:dyDescent="0.25">
      <c r="A13" s="6" t="s">
        <v>26</v>
      </c>
      <c r="B13" s="8">
        <v>125</v>
      </c>
      <c r="C13" s="8">
        <v>70500</v>
      </c>
    </row>
    <row r="14" spans="1:3" ht="18" customHeight="1" x14ac:dyDescent="0.25">
      <c r="A14" s="6" t="s">
        <v>25</v>
      </c>
      <c r="B14" s="8">
        <v>650</v>
      </c>
      <c r="C14" s="8">
        <v>70500</v>
      </c>
    </row>
    <row r="15" spans="1:3" ht="18" customHeight="1" x14ac:dyDescent="0.25">
      <c r="A15" s="6" t="s">
        <v>23</v>
      </c>
      <c r="B15" s="8">
        <v>400</v>
      </c>
      <c r="C15" s="8">
        <v>70500</v>
      </c>
    </row>
    <row r="16" spans="1:3" ht="18" customHeight="1" x14ac:dyDescent="0.25">
      <c r="A16" s="7" t="s">
        <v>37</v>
      </c>
      <c r="B16" s="8">
        <v>1675</v>
      </c>
      <c r="C16" s="8">
        <v>70500</v>
      </c>
    </row>
    <row r="17" spans="1:3" ht="18" customHeight="1" x14ac:dyDescent="0.25">
      <c r="A17" s="7" t="s">
        <v>31</v>
      </c>
      <c r="B17" s="8">
        <v>20630.5</v>
      </c>
      <c r="C17" s="8">
        <v>70500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P&amp;L Pivot</vt:lpstr>
      <vt:lpstr>Transactions</vt:lpstr>
      <vt:lpstr>Monthly P&amp;L</vt:lpstr>
      <vt:lpstr>Semiannual P&amp;L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Rudra</cp:lastModifiedBy>
  <dcterms:created xsi:type="dcterms:W3CDTF">2025-09-27T01:50:26Z</dcterms:created>
  <dcterms:modified xsi:type="dcterms:W3CDTF">2026-08-04T15:42:25Z</dcterms:modified>
</cp:coreProperties>
</file>