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06907951-AC7F-446C-AD71-936619CA9D18}" xr6:coauthVersionLast="47" xr6:coauthVersionMax="47" xr10:uidLastSave="{00000000-0000-0000-0000-000000000000}"/>
  <bookViews>
    <workbookView xWindow="-108" yWindow="-108" windowWidth="23256" windowHeight="12456" firstSheet="1" activeTab="4" xr2:uid="{42FDE027-F932-4A21-B3D8-EBA29D42DF5C}"/>
  </bookViews>
  <sheets>
    <sheet name="INDEX-MATCH" sheetId="3" r:id="rId1"/>
    <sheet name="PivotTable" sheetId="4" r:id="rId2"/>
    <sheet name="VLOOKUP" sheetId="2" r:id="rId3"/>
    <sheet name="INDEX-SMALL" sheetId="1" r:id="rId4"/>
    <sheet name="Sheet1" sheetId="5" r:id="rId5"/>
  </sheets>
  <definedNames>
    <definedName name="ExternalData_1" localSheetId="4" hidden="1">Sheet1!$A$1:$C$11</definedName>
  </definedNames>
  <calcPr calcId="181029" calcMode="manual"/>
  <pivotCaches>
    <pivotCache cacheId="5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H3" i="2"/>
  <c r="H4" i="2"/>
  <c r="H5" i="2"/>
  <c r="G3" i="2"/>
  <c r="G4" i="2"/>
  <c r="G5" i="2"/>
  <c r="G2" i="2"/>
  <c r="G2" i="3"/>
  <c r="G3" i="3"/>
  <c r="G4" i="3"/>
  <c r="G5" i="3"/>
  <c r="G2" i="1" a="1"/>
  <c r="G2" i="1"/>
  <c r="G3" i="1" a="1"/>
  <c r="G3" i="1"/>
  <c r="G4" i="1" a="1"/>
  <c r="G4" i="1"/>
  <c r="G5" i="1" a="1"/>
  <c r="G5" i="1"/>
  <c r="F5" i="1" a="1"/>
  <c r="F5" i="1"/>
  <c r="F3" i="1" a="1"/>
  <c r="F3" i="1"/>
  <c r="F4" i="1" a="1"/>
  <c r="F4" i="1"/>
  <c r="F2" i="1" a="1"/>
  <c r="F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86C736-8004-4C77-9301-E583D96BC99D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<sst xmlns="http://schemas.openxmlformats.org/spreadsheetml/2006/main" count="134" uniqueCount="27">
  <si>
    <t xml:space="preserve">Employee </t>
  </si>
  <si>
    <t>Department</t>
  </si>
  <si>
    <t>Sales</t>
  </si>
  <si>
    <t>Target</t>
  </si>
  <si>
    <t>Employee List</t>
  </si>
  <si>
    <t>Alice</t>
  </si>
  <si>
    <t>North</t>
  </si>
  <si>
    <t>Bob</t>
  </si>
  <si>
    <t>South</t>
  </si>
  <si>
    <t>Frank</t>
  </si>
  <si>
    <t>Carol</t>
  </si>
  <si>
    <t>East</t>
  </si>
  <si>
    <t>David</t>
  </si>
  <si>
    <t>Ivy</t>
  </si>
  <si>
    <t>Eva</t>
  </si>
  <si>
    <t>Grace</t>
  </si>
  <si>
    <t>Henry</t>
  </si>
  <si>
    <t>Jack</t>
  </si>
  <si>
    <t>Employee (North)</t>
  </si>
  <si>
    <t>Employee (South)</t>
  </si>
  <si>
    <t>Row Labels</t>
  </si>
  <si>
    <t>Grand Total</t>
  </si>
  <si>
    <t>Column Labels</t>
  </si>
  <si>
    <t>Sum of Sales</t>
  </si>
  <si>
    <t>Total Sum of Sales</t>
  </si>
  <si>
    <t>Total Sum of Target</t>
  </si>
  <si>
    <t>Sum of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</si>
</sst>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</font>
    <font>
      <sz val="13"/>
      <color theme="1"/>
      <name val="Arial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 wrapText="1"/>
    </xf>
    <xf numFmtId="44" fontId="3" fillId="0" borderId="1" xfId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3" fillId="0" borderId="2" xfId="1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vertical="center" wrapText="1"/>
    </xf>
    <xf numFmtId="44" fontId="3" fillId="0" borderId="8" xfId="1" applyFont="1" applyBorder="1" applyAlignment="1">
      <alignment vertical="center" wrapText="1"/>
    </xf>
    <xf numFmtId="44" fontId="3" fillId="0" borderId="9" xfId="1" applyFont="1" applyBorder="1" applyAlignment="1">
      <alignment vertical="center" wrapText="1"/>
    </xf>
    <xf numFmtId="44" fontId="0" fillId="0" borderId="0" xfId="0" applyNumberFormat="1" applyAlignment="1">
      <alignment vertical="center" wrapText="1"/>
    </xf>
    <xf numFmtId="0" fontId="5" fillId="0" borderId="10" xfId="0" applyFont="1" applyBorder="1" applyAlignment="1">
      <alignment vertical="center"/>
    </xf>
    <xf numFmtId="44" fontId="3" fillId="3" borderId="9" xfId="1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4" fontId="0" fillId="3" borderId="9" xfId="1" applyFont="1" applyFill="1" applyBorder="1" applyAlignment="1">
      <alignment vertical="center" wrapText="1"/>
    </xf>
    <xf numFmtId="44" fontId="0" fillId="0" borderId="9" xfId="1" applyFont="1" applyBorder="1" applyAlignment="1">
      <alignment vertical="center" wrapText="1"/>
    </xf>
    <xf numFmtId="44" fontId="0" fillId="0" borderId="3" xfId="1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44" fontId="5" fillId="0" borderId="1" xfId="0" applyNumberFormat="1" applyFont="1" applyBorder="1"/>
    <xf numFmtId="0" fontId="6" fillId="0" borderId="1" xfId="0" applyFont="1" applyBorder="1"/>
    <xf numFmtId="0" fontId="6" fillId="0" borderId="1" xfId="0" pivotButton="1" applyFont="1" applyBorder="1"/>
    <xf numFmtId="0" fontId="6" fillId="0" borderId="1" xfId="0" applyFont="1" applyBorder="1" applyAlignment="1">
      <alignment horizontal="left"/>
    </xf>
    <xf numFmtId="0" fontId="8" fillId="0" borderId="2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8" fillId="0" borderId="7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vertical="center"/>
    </xf>
    <xf numFmtId="0" fontId="8" fillId="0" borderId="9" xfId="0" applyNumberFormat="1" applyFont="1" applyBorder="1" applyAlignment="1">
      <alignment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86">
    <dxf>
      <font>
        <strike val="0"/>
        <outline val="0"/>
        <shadow val="0"/>
        <u val="none"/>
        <vertAlign val="baseline"/>
        <sz val="13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304801</xdr:colOff>
      <xdr:row>0</xdr:row>
      <xdr:rowOff>0</xdr:rowOff>
    </xdr:from>
    <xdr:to>
      <xdr:col>10</xdr:col>
      <xdr:colOff>532785</xdr:colOff>
      <xdr:row>9</xdr:row>
      <xdr:rowOff>80337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F01258-6B88-2090-D5B0-D5C805F63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2341" y="0"/>
          <a:ext cx="2414924" cy="2343477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tasmia t" refreshedDate="45921.598817245373" createdVersion="8" refreshedVersion="8" minRefreshableVersion="3" recordCount="10" xr:uid="{9103C3F7-2682-417B-8513-BCD15F9934E6}">
  <cacheSource type="worksheet">
    <worksheetSource name="Table13"/>
  </cacheSource>
  <cacheFields count="4">
    <cacheField name="Employee " numFmtId="44">
      <sharedItems count="10">
        <s v="Alice"/>
        <s v="Bob"/>
        <s v="Carol"/>
        <s v="David"/>
        <s v="Eva"/>
        <s v="Frank"/>
        <s v="Grace"/>
        <s v="Henry"/>
        <s v="Ivy"/>
        <s v="Jack"/>
      </sharedItems>
    </cacheField>
    <cacheField name="Department" numFmtId="44">
      <sharedItems count="3">
        <s v="North"/>
        <s v="South"/>
        <s v="East"/>
      </sharedItems>
    </cacheField>
    <cacheField name="Sales" numFmtId="44">
      <sharedItems containsSemiMixedTypes="0" containsString="0" containsNumber="1" containsInteger="1" minValue="2300" maxValue="14200"/>
    </cacheField>
    <cacheField name="Target" numFmtId="44">
      <sharedItems containsSemiMixedTypes="0" containsString="0" containsNumber="1" containsInteger="1" minValue="2500" maxValue="1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1D0D32-0482-4A1C-87B5-52F52144F37B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I14" firstHeaderRow="1" firstDataRow="3" firstDataCol="1"/>
  <pivotFields count="4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howAll="0">
      <items count="4">
        <item x="2"/>
        <item x="0"/>
        <item x="1"/>
        <item t="default"/>
      </items>
    </pivotField>
    <pivotField dataField="1" numFmtId="44" showAll="0"/>
    <pivotField dataField="1" numFmtId="44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um of Sales" fld="2" baseField="0" baseItem="0" numFmtId="44"/>
    <dataField name="Sum of Target" fld="3" baseField="0" baseItem="0" numFmtId="44"/>
  </dataFields>
  <formats count="42">
    <format dxfId="73">
      <pivotArea type="all" dataOnly="0" outline="0" fieldPosition="0"/>
    </format>
    <format dxfId="72">
      <pivotArea outline="0" collapsedLevelsAreSubtotals="1" fieldPosition="0"/>
    </format>
    <format dxfId="71">
      <pivotArea type="origin" dataOnly="0" labelOnly="1" outline="0" fieldPosition="0"/>
    </format>
    <format dxfId="70">
      <pivotArea field="1" type="button" dataOnly="0" labelOnly="1" outline="0" axis="axisCol" fieldPosition="0"/>
    </format>
    <format dxfId="69">
      <pivotArea field="-2" type="button" dataOnly="0" labelOnly="1" outline="0" axis="axisCol" fieldPosition="1"/>
    </format>
    <format dxfId="68">
      <pivotArea type="topRight" dataOnly="0" labelOnly="1" outline="0" fieldPosition="0"/>
    </format>
    <format dxfId="67">
      <pivotArea field="0" type="button" dataOnly="0" labelOnly="1" outline="0" axis="axisRow" fieldPosition="0"/>
    </format>
    <format dxfId="66">
      <pivotArea dataOnly="0" labelOnly="1" fieldPosition="0">
        <references count="1">
          <reference field="0" count="0"/>
        </references>
      </pivotArea>
    </format>
    <format dxfId="65">
      <pivotArea dataOnly="0" labelOnly="1" grandRow="1" outline="0" fieldPosition="0"/>
    </format>
    <format dxfId="64">
      <pivotArea dataOnly="0" labelOnly="1" fieldPosition="0">
        <references count="1">
          <reference field="1" count="0"/>
        </references>
      </pivotArea>
    </format>
    <format dxfId="63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2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1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60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59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58">
      <pivotArea type="all" dataOnly="0" outline="0" fieldPosition="0"/>
    </format>
    <format dxfId="57">
      <pivotArea outline="0" collapsedLevelsAreSubtotals="1" fieldPosition="0"/>
    </format>
    <format dxfId="56">
      <pivotArea type="origin" dataOnly="0" labelOnly="1" outline="0" fieldPosition="0"/>
    </format>
    <format dxfId="55">
      <pivotArea field="1" type="button" dataOnly="0" labelOnly="1" outline="0" axis="axisCol" fieldPosition="0"/>
    </format>
    <format dxfId="54">
      <pivotArea field="-2" type="button" dataOnly="0" labelOnly="1" outline="0" axis="axisCol" fieldPosition="1"/>
    </format>
    <format dxfId="53">
      <pivotArea type="topRight" dataOnly="0" labelOnly="1" outline="0" fieldPosition="0"/>
    </format>
    <format dxfId="52">
      <pivotArea field="0" type="button" dataOnly="0" labelOnly="1" outline="0" axis="axisRow" fieldPosition="0"/>
    </format>
    <format dxfId="51">
      <pivotArea dataOnly="0" labelOnly="1" fieldPosition="0">
        <references count="1">
          <reference field="0" count="0"/>
        </references>
      </pivotArea>
    </format>
    <format dxfId="50">
      <pivotArea dataOnly="0" labelOnly="1" grandRow="1" outline="0" fieldPosition="0"/>
    </format>
    <format dxfId="49">
      <pivotArea dataOnly="0" labelOnly="1" fieldPosition="0">
        <references count="1">
          <reference field="1" count="0"/>
        </references>
      </pivotArea>
    </format>
    <format dxfId="48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7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6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4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44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43">
      <pivotArea type="origin" dataOnly="0" labelOnly="1" outline="0" fieldPosition="0"/>
    </format>
    <format dxfId="42">
      <pivotArea field="1" type="button" dataOnly="0" labelOnly="1" outline="0" axis="axisCol" fieldPosition="0"/>
    </format>
    <format dxfId="41">
      <pivotArea field="-2" type="button" dataOnly="0" labelOnly="1" outline="0" axis="axisCol" fieldPosition="1"/>
    </format>
    <format dxfId="40">
      <pivotArea type="topRight" dataOnly="0" labelOnly="1" outline="0" fieldPosition="0"/>
    </format>
    <format dxfId="39">
      <pivotArea field="0" type="button" dataOnly="0" labelOnly="1" outline="0" axis="axisRow" fieldPosition="0"/>
    </format>
    <format dxfId="38">
      <pivotArea dataOnly="0" labelOnly="1" fieldPosition="0">
        <references count="1">
          <reference field="1" count="0"/>
        </references>
      </pivotArea>
    </format>
    <format dxfId="37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6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34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33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3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493F95D-4F7D-4494-8D4C-90DB14D32F49}" autoFormatId="16" applyNumberFormats="0" applyBorderFormats="0" applyFontFormats="0" applyPatternFormats="0" applyAlignmentFormats="0" applyWidthHeightFormats="0">
  <queryTableRefresh nextId="4">
    <queryTableFields count="3">
      <queryTableField id="1" name="Employee " tableColumnId="4"/>
      <queryTableField id="2" name="Department" tableColumnId="2"/>
      <queryTableField id="3" name="Sales" tableColumnId="3"/>
    </queryTableFields>
  </queryTableRefresh>
</queryTable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3360D92-4D7B-4059-BBA7-918744285D7C}" name="Table138" displayName="Table138" ref="A1:D11" totalsRowShown="0" headerRowDxfId="85" headerRowBorderDxfId="84" tableBorderDxfId="83" totalsRowBorderDxfId="82">
  <autoFilter ref="A1:D11" xr:uid="{E6BBF528-DB85-4637-9E44-41596DE27923}"/>
  <tableColumns count="4">
    <tableColumn id="1" xr3:uid="{0811C2DA-CC5D-48F9-8307-202D896A4DD6}" name="Employee " dataDxfId="81" dataCellStyle="Currency"/>
    <tableColumn id="2" xr3:uid="{A02BE44F-FF37-4184-A130-83A4A40DB78D}" name="Department" dataDxfId="80" dataCellStyle="Currency"/>
    <tableColumn id="3" xr3:uid="{4F8A82AD-C9AF-4E30-A518-23599629D264}" name="Sales" dataDxfId="79" dataCellStyle="Currency"/>
    <tableColumn id="4" xr3:uid="{E8D00D9A-F066-418B-AA0C-BBBADC3A60BE}" name="Target" dataDxfId="78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F1A8090-068F-48B6-99BC-CFAB07B836B0}" name="Table69" displayName="Table69" ref="F1:G5" totalsRowShown="0" headerRowDxfId="77" tableBorderDxfId="76">
  <autoFilter ref="F1:G5" xr:uid="{642246B7-A04D-43C9-8D2D-B18EFE7CB2B8}"/>
  <tableColumns count="2">
    <tableColumn id="1" xr3:uid="{20909033-B376-4473-A155-A6339CA23F2C}" name="Employee List" dataDxfId="75"/>
    <tableColumn id="2" xr3:uid="{F34D6BCF-D15E-4E9F-94F7-593ECD0C6D98}" name="Sales" dataDxfId="74">
      <calculatedColumnFormula>INDEX($C$2:$C$11, MATCH(F2, $A$2:$A$11, 0))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1ABAB5-012D-4359-853F-4D7932ECDCED}" name="Table13" displayName="Table13" ref="A1:D11" totalsRowShown="0" headerRowDxfId="31" headerRowBorderDxfId="30" tableBorderDxfId="29" totalsRowBorderDxfId="28">
  <autoFilter ref="A1:D11" xr:uid="{E6BBF528-DB85-4637-9E44-41596DE27923}"/>
  <tableColumns count="4">
    <tableColumn id="1" xr3:uid="{131F7448-4178-4072-A02F-43CAC0037EFB}" name="Employee " dataDxfId="27" dataCellStyle="Currency"/>
    <tableColumn id="2" xr3:uid="{F19977E1-D55D-4526-B5D3-964C8ECEE53A}" name="Department" dataDxfId="26" dataCellStyle="Currency"/>
    <tableColumn id="3" xr3:uid="{AF1A2BB6-D187-42F0-A7ED-773077FC7D5C}" name="Sales" dataDxfId="25" dataCellStyle="Currency"/>
    <tableColumn id="4" xr3:uid="{31615734-7794-442E-A42B-B3FEAA959139}" name="Target" dataDxfId="24" dataCellStyle="Currenc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2246B7-A04D-43C9-8D2D-B18EFE7CB2B8}" name="Table6" displayName="Table6" ref="F1:H5" totalsRowShown="0" headerRowDxfId="23" tableBorderDxfId="22">
  <autoFilter ref="F1:H5" xr:uid="{642246B7-A04D-43C9-8D2D-B18EFE7CB2B8}"/>
  <tableColumns count="3">
    <tableColumn id="1" xr3:uid="{8E1CC7D6-4234-4709-B8AA-3426CA152DA9}" name="Employee List" dataDxfId="21"/>
    <tableColumn id="2" xr3:uid="{FC4EFAB1-6003-4B2C-B585-85ACE5EE5734}" name="Sales">
      <calculatedColumnFormula>IFERROR(VLOOKUP(F2, $A$2:$D$11, 3, FALSE), "")</calculatedColumnFormula>
    </tableColumn>
    <tableColumn id="3" xr3:uid="{5D020247-745C-428D-AC24-E25B1DEB7557}" name="Target">
      <calculatedColumnFormula>IFERROR(VLOOKUP(F2, $A$2:$D$11, 4, FALSE), "")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BBF528-DB85-4637-9E44-41596DE27923}" name="Table1" displayName="Table1" ref="A1:D11" totalsRowShown="0" headerRowDxfId="20" headerRowBorderDxfId="19" tableBorderDxfId="18" totalsRowBorderDxfId="17">
  <autoFilter ref="A1:D11" xr:uid="{E6BBF528-DB85-4637-9E44-41596DE27923}"/>
  <tableColumns count="4">
    <tableColumn id="1" xr3:uid="{093D9768-1DF0-41CD-AF2F-5D98185064D5}" name="Employee " dataDxfId="16" dataCellStyle="Currency"/>
    <tableColumn id="2" xr3:uid="{DDA92593-8B29-401D-B4AC-EE8DBBFC4650}" name="Department" dataDxfId="15" dataCellStyle="Currency"/>
    <tableColumn id="3" xr3:uid="{5B20CF32-F494-4F43-AF65-B554F0D91089}" name="Sales" dataDxfId="14" dataCellStyle="Currency"/>
    <tableColumn id="4" xr3:uid="{04F31630-61D3-4CBC-844A-38B03A47476E}" name="Target" dataDxfId="13" dataCellStyle="Currenc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FEA00D-49EE-43C2-8307-3CEED5181348}" name="Table3" displayName="Table3" ref="F1:G5" totalsRowShown="0" headerRowDxfId="12" headerRowBorderDxfId="11" tableBorderDxfId="10">
  <autoFilter ref="F1:G5" xr:uid="{AFFEA00D-49EE-43C2-8307-3CEED5181348}"/>
  <tableColumns count="2">
    <tableColumn id="2" xr3:uid="{8A1C5BC0-3071-489B-971F-1950B5EFA15C}" name="Employee (North)" dataDxfId="9" dataCellStyle="Currency">
      <calculatedColumnFormula array="1">IFERROR(INDEX($A$2:$A$11, SMALL(IF($B$2:$B$11="North", ROW($B$2:$B$11)-1, FALSE), ROW()-1)), "")</calculatedColumnFormula>
    </tableColumn>
    <tableColumn id="3" xr3:uid="{5A7EFA94-4A89-4C6D-8039-4B126A4D0B1C}" name="Employee (South)" dataDxfId="8">
      <calculatedColumnFormula array="1">IFERROR(INDEX($A$2:$A$11, SMALL(IF($B$2:$B$11="South", ROW($B$2:$B$11)-1, FALSE), ROW()-1)), "")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0C77FD-29A2-4F7B-A8D3-C5DE8614569D}" name="Table1_2" displayName="Table1_2" ref="A1:C11" tableType="queryTable" totalsRowShown="0" headerRowDxfId="0" dataDxfId="7" headerRowBorderDxfId="5" tableBorderDxfId="6" totalsRowBorderDxfId="4">
  <autoFilter ref="A1:C11" xr:uid="{820C77FD-29A2-4F7B-A8D3-C5DE8614569D}"/>
  <tableColumns count="3">
    <tableColumn id="4" xr3:uid="{3C6B621A-EFB7-45CD-ACF1-F1ED232B82F9}" uniqueName="4" name="Employee " queryTableFieldId="1" dataDxfId="3"/>
    <tableColumn id="2" xr3:uid="{E5C8DA21-3C88-4FBE-AF99-021C85C57A75}" uniqueName="2" name="Department" queryTableFieldId="2" dataDxfId="2"/>
    <tableColumn id="3" xr3:uid="{492451A2-9FBE-4999-96DC-57E46E3F1262}" uniqueName="3" name="Sales" queryTableFieldId="3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B9CB-B902-44FD-9572-A3873EF2BB5E}">
  <sheetPr codeName="Sheet1"/>
  <dimension ref="A1:G11"/>
  <sheetViews>
    <sheetView showGridLines="0" workbookViewId="0">
      <selection activeCell="L4" sqref="L4"/>
    </sheetView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" customWidth="1"/>
    <col min="6" max="6" width="21.6640625" customWidth="1"/>
    <col min="7" max="7" width="14.88671875" customWidth="1"/>
    <col min="8" max="8" width="14.109375" customWidth="1"/>
  </cols>
  <sheetData>
    <row r="1" spans="1:7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15" t="s">
        <v>4</v>
      </c>
      <c r="G1" s="16" t="s">
        <v>2</v>
      </c>
    </row>
    <row r="2" spans="1:7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13" t="s">
        <v>5</v>
      </c>
      <c r="G2" s="14">
        <f t="shared" ref="G2:G5" si="0">INDEX($C$2:$C$11, MATCH(F2, $A$2:$A$11, 0))</f>
        <v>12500</v>
      </c>
    </row>
    <row r="3" spans="1:7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13" t="s">
        <v>9</v>
      </c>
      <c r="G3" s="11">
        <f t="shared" si="0"/>
        <v>2300</v>
      </c>
    </row>
    <row r="4" spans="1:7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13" t="s">
        <v>7</v>
      </c>
      <c r="G4" s="14">
        <f t="shared" si="0"/>
        <v>3800</v>
      </c>
    </row>
    <row r="5" spans="1:7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13" t="s">
        <v>13</v>
      </c>
      <c r="G5" s="5">
        <f t="shared" si="0"/>
        <v>6700</v>
      </c>
    </row>
    <row r="6" spans="1:7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</row>
    <row r="7" spans="1:7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</row>
    <row r="8" spans="1:7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</row>
    <row r="9" spans="1:7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</row>
    <row r="10" spans="1:7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</row>
    <row r="11" spans="1:7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5652-0CDF-4BC3-AB73-1EE60DFBE701}">
  <sheetPr codeName="Sheet2"/>
  <dimension ref="A1:I14"/>
  <sheetViews>
    <sheetView showGridLines="0" topLeftCell="A3" workbookViewId="0">
      <selection activeCell="D4" sqref="D4"/>
    </sheetView>
  </sheetViews>
  <sheetFormatPr defaultRowHeight="19.95" customHeight="1" x14ac:dyDescent="0.3"/>
  <cols>
    <col min="1" max="1" width="16.77734375" bestFit="1" customWidth="1"/>
    <col min="2" max="2" width="20.33203125" bestFit="1" customWidth="1"/>
    <col min="3" max="3" width="17.44140625" bestFit="1" customWidth="1"/>
    <col min="4" max="4" width="16.109375" bestFit="1" customWidth="1"/>
    <col min="5" max="5" width="17.44140625" bestFit="1" customWidth="1"/>
    <col min="6" max="6" width="16.109375" bestFit="1" customWidth="1"/>
    <col min="7" max="7" width="17.44140625" bestFit="1" customWidth="1"/>
    <col min="8" max="8" width="22.77734375" bestFit="1" customWidth="1"/>
    <col min="9" max="9" width="24" bestFit="1" customWidth="1"/>
  </cols>
  <sheetData>
    <row r="1" spans="1:9" ht="19.95" customHeight="1" x14ac:dyDescent="0.3">
      <c r="A1" s="22"/>
      <c r="B1" s="23" t="s">
        <v>22</v>
      </c>
      <c r="C1" s="22"/>
      <c r="D1" s="22"/>
      <c r="E1" s="22"/>
      <c r="F1" s="22"/>
      <c r="G1" s="22"/>
      <c r="H1" s="22"/>
      <c r="I1" s="22"/>
    </row>
    <row r="2" spans="1:9" ht="19.95" customHeight="1" x14ac:dyDescent="0.3">
      <c r="A2" s="22"/>
      <c r="B2" s="22" t="s">
        <v>11</v>
      </c>
      <c r="C2" s="22"/>
      <c r="D2" s="22" t="s">
        <v>6</v>
      </c>
      <c r="E2" s="22"/>
      <c r="F2" s="22" t="s">
        <v>8</v>
      </c>
      <c r="G2" s="22"/>
      <c r="H2" s="22" t="s">
        <v>24</v>
      </c>
      <c r="I2" s="22" t="s">
        <v>25</v>
      </c>
    </row>
    <row r="3" spans="1:9" ht="19.95" customHeight="1" x14ac:dyDescent="0.3">
      <c r="A3" s="23" t="s">
        <v>20</v>
      </c>
      <c r="B3" s="22" t="s">
        <v>23</v>
      </c>
      <c r="C3" s="22" t="s">
        <v>26</v>
      </c>
      <c r="D3" s="22" t="s">
        <v>23</v>
      </c>
      <c r="E3" s="22" t="s">
        <v>26</v>
      </c>
      <c r="F3" s="22" t="s">
        <v>23</v>
      </c>
      <c r="G3" s="22" t="s">
        <v>26</v>
      </c>
      <c r="H3" s="22"/>
      <c r="I3" s="22"/>
    </row>
    <row r="4" spans="1:9" ht="19.95" customHeight="1" x14ac:dyDescent="0.3">
      <c r="A4" s="20" t="s">
        <v>5</v>
      </c>
      <c r="B4" s="21"/>
      <c r="C4" s="21"/>
      <c r="D4" s="21">
        <v>12500</v>
      </c>
      <c r="E4" s="21">
        <v>15000</v>
      </c>
      <c r="F4" s="21"/>
      <c r="G4" s="21"/>
      <c r="H4" s="21">
        <v>12500</v>
      </c>
      <c r="I4" s="21">
        <v>15000</v>
      </c>
    </row>
    <row r="5" spans="1:9" ht="19.95" customHeight="1" x14ac:dyDescent="0.3">
      <c r="A5" s="20" t="s">
        <v>7</v>
      </c>
      <c r="B5" s="21"/>
      <c r="C5" s="21"/>
      <c r="D5" s="21"/>
      <c r="E5" s="21"/>
      <c r="F5" s="21">
        <v>3800</v>
      </c>
      <c r="G5" s="21">
        <v>4500</v>
      </c>
      <c r="H5" s="21">
        <v>3800</v>
      </c>
      <c r="I5" s="21">
        <v>4500</v>
      </c>
    </row>
    <row r="6" spans="1:9" ht="19.95" customHeight="1" x14ac:dyDescent="0.3">
      <c r="A6" s="20" t="s">
        <v>10</v>
      </c>
      <c r="B6" s="21">
        <v>14200</v>
      </c>
      <c r="C6" s="21">
        <v>13000</v>
      </c>
      <c r="D6" s="21"/>
      <c r="E6" s="21"/>
      <c r="F6" s="21"/>
      <c r="G6" s="21"/>
      <c r="H6" s="21">
        <v>14200</v>
      </c>
      <c r="I6" s="21">
        <v>13000</v>
      </c>
    </row>
    <row r="7" spans="1:9" ht="19.95" customHeight="1" x14ac:dyDescent="0.3">
      <c r="A7" s="20" t="s">
        <v>12</v>
      </c>
      <c r="B7" s="21"/>
      <c r="C7" s="21"/>
      <c r="D7" s="21">
        <v>2950</v>
      </c>
      <c r="E7" s="21">
        <v>3500</v>
      </c>
      <c r="F7" s="21"/>
      <c r="G7" s="21"/>
      <c r="H7" s="21">
        <v>2950</v>
      </c>
      <c r="I7" s="21">
        <v>3500</v>
      </c>
    </row>
    <row r="8" spans="1:9" ht="19.95" customHeight="1" x14ac:dyDescent="0.3">
      <c r="A8" s="20" t="s">
        <v>14</v>
      </c>
      <c r="B8" s="21"/>
      <c r="C8" s="21"/>
      <c r="D8" s="21"/>
      <c r="E8" s="21"/>
      <c r="F8" s="21">
        <v>7600</v>
      </c>
      <c r="G8" s="21">
        <v>8000</v>
      </c>
      <c r="H8" s="21">
        <v>7600</v>
      </c>
      <c r="I8" s="21">
        <v>8000</v>
      </c>
    </row>
    <row r="9" spans="1:9" ht="19.95" customHeight="1" x14ac:dyDescent="0.3">
      <c r="A9" s="20" t="s">
        <v>9</v>
      </c>
      <c r="B9" s="21">
        <v>2300</v>
      </c>
      <c r="C9" s="21">
        <v>2500</v>
      </c>
      <c r="D9" s="21"/>
      <c r="E9" s="21"/>
      <c r="F9" s="21"/>
      <c r="G9" s="21"/>
      <c r="H9" s="21">
        <v>2300</v>
      </c>
      <c r="I9" s="21">
        <v>2500</v>
      </c>
    </row>
    <row r="10" spans="1:9" ht="19.95" customHeight="1" x14ac:dyDescent="0.3">
      <c r="A10" s="20" t="s">
        <v>15</v>
      </c>
      <c r="B10" s="21"/>
      <c r="C10" s="21"/>
      <c r="D10" s="21">
        <v>9800</v>
      </c>
      <c r="E10" s="21">
        <v>11000</v>
      </c>
      <c r="F10" s="21"/>
      <c r="G10" s="21"/>
      <c r="H10" s="21">
        <v>9800</v>
      </c>
      <c r="I10" s="21">
        <v>11000</v>
      </c>
    </row>
    <row r="11" spans="1:9" ht="19.95" customHeight="1" x14ac:dyDescent="0.3">
      <c r="A11" s="20" t="s">
        <v>16</v>
      </c>
      <c r="B11" s="21"/>
      <c r="C11" s="21"/>
      <c r="D11" s="21"/>
      <c r="E11" s="21"/>
      <c r="F11" s="21">
        <v>4100</v>
      </c>
      <c r="G11" s="21">
        <v>4500</v>
      </c>
      <c r="H11" s="21">
        <v>4100</v>
      </c>
      <c r="I11" s="21">
        <v>4500</v>
      </c>
    </row>
    <row r="12" spans="1:9" ht="19.95" customHeight="1" x14ac:dyDescent="0.3">
      <c r="A12" s="20" t="s">
        <v>13</v>
      </c>
      <c r="B12" s="21">
        <v>6700</v>
      </c>
      <c r="C12" s="21">
        <v>7000</v>
      </c>
      <c r="D12" s="21"/>
      <c r="E12" s="21"/>
      <c r="F12" s="21"/>
      <c r="G12" s="21"/>
      <c r="H12" s="21">
        <v>6700</v>
      </c>
      <c r="I12" s="21">
        <v>7000</v>
      </c>
    </row>
    <row r="13" spans="1:9" ht="19.95" customHeight="1" x14ac:dyDescent="0.3">
      <c r="A13" s="20" t="s">
        <v>17</v>
      </c>
      <c r="B13" s="21"/>
      <c r="C13" s="21"/>
      <c r="D13" s="21">
        <v>3200</v>
      </c>
      <c r="E13" s="21">
        <v>3500</v>
      </c>
      <c r="F13" s="21"/>
      <c r="G13" s="21"/>
      <c r="H13" s="21">
        <v>3200</v>
      </c>
      <c r="I13" s="21">
        <v>3500</v>
      </c>
    </row>
    <row r="14" spans="1:9" ht="19.95" customHeight="1" x14ac:dyDescent="0.3">
      <c r="A14" s="24" t="s">
        <v>21</v>
      </c>
      <c r="B14" s="21">
        <v>23200</v>
      </c>
      <c r="C14" s="21">
        <v>22500</v>
      </c>
      <c r="D14" s="21">
        <v>28450</v>
      </c>
      <c r="E14" s="21">
        <v>33000</v>
      </c>
      <c r="F14" s="21">
        <v>15500</v>
      </c>
      <c r="G14" s="21">
        <v>17000</v>
      </c>
      <c r="H14" s="21">
        <v>67150</v>
      </c>
      <c r="I14" s="21">
        <v>72500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E7E2-B62B-479A-BC77-2A2A7D725AB7}">
  <sheetPr codeName="Sheet3"/>
  <dimension ref="A1:H11"/>
  <sheetViews>
    <sheetView showGridLines="0" zoomScale="99" zoomScaleNormal="99" workbookViewId="0"/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" customWidth="1"/>
    <col min="6" max="6" width="23.33203125" customWidth="1"/>
    <col min="7" max="7" width="14.88671875" customWidth="1"/>
    <col min="8" max="8" width="15.109375" customWidth="1"/>
    <col min="9" max="9" width="14.109375" customWidth="1"/>
  </cols>
  <sheetData>
    <row r="1" spans="1:8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15" t="s">
        <v>4</v>
      </c>
      <c r="G1" s="16" t="s">
        <v>2</v>
      </c>
      <c r="H1" s="16" t="s">
        <v>3</v>
      </c>
    </row>
    <row r="2" spans="1:8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13" t="s">
        <v>5</v>
      </c>
      <c r="G2" s="17">
        <f>IFERROR(VLOOKUP(F2, $A$2:$D$11, 3, FALSE), "")</f>
        <v>12500</v>
      </c>
      <c r="H2" s="17">
        <f>IFERROR(VLOOKUP(F2, $A$2:$D$11, 4, FALSE), "")</f>
        <v>15000</v>
      </c>
    </row>
    <row r="3" spans="1:8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13" t="s">
        <v>9</v>
      </c>
      <c r="G3" s="18">
        <f>IFERROR(VLOOKUP(F3, $A$2:$D$11, 3, FALSE), "")</f>
        <v>2300</v>
      </c>
      <c r="H3" s="18">
        <f>IFERROR(VLOOKUP(F3, $A$2:$D$11, 4, FALSE), "")</f>
        <v>2500</v>
      </c>
    </row>
    <row r="4" spans="1:8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13" t="s">
        <v>7</v>
      </c>
      <c r="G4" s="17">
        <f>IFERROR(VLOOKUP(F4, $A$2:$D$11, 3, FALSE), "")</f>
        <v>3800</v>
      </c>
      <c r="H4" s="17">
        <f>IFERROR(VLOOKUP(F4, $A$2:$D$11, 4, FALSE), "")</f>
        <v>4500</v>
      </c>
    </row>
    <row r="5" spans="1:8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13" t="s">
        <v>13</v>
      </c>
      <c r="G5" s="19">
        <f>IFERROR(VLOOKUP(F5, $A$2:$D$11, 3, FALSE), "")</f>
        <v>6700</v>
      </c>
      <c r="H5" s="19">
        <f>IFERROR(VLOOKUP(F5, $A$2:$D$11, 4, FALSE), "")</f>
        <v>7000</v>
      </c>
    </row>
    <row r="6" spans="1:8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</row>
    <row r="7" spans="1:8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</row>
    <row r="8" spans="1:8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</row>
    <row r="9" spans="1:8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</row>
    <row r="10" spans="1:8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</row>
    <row r="11" spans="1:8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F299-4AD9-4972-93DC-C10AEBCFB607}">
  <sheetPr codeName="Sheet4"/>
  <dimension ref="A1:H11"/>
  <sheetViews>
    <sheetView showGridLines="0" workbookViewId="0"/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.88671875" customWidth="1"/>
    <col min="6" max="6" width="26.88671875" customWidth="1"/>
    <col min="7" max="7" width="30.88671875" customWidth="1"/>
  </cols>
  <sheetData>
    <row r="1" spans="1:8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7" t="s">
        <v>18</v>
      </c>
      <c r="G1" s="7" t="s">
        <v>19</v>
      </c>
      <c r="H1" s="3"/>
    </row>
    <row r="2" spans="1:8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2" t="str" cm="1">
        <f t="array" ref="F2">IFERROR(INDEX($A$2:$A$11, SMALL(IF($B$2:$B$11="North", ROW($B$2:$B$11)-1, FALSE), ROW()-1)), "")</f>
        <v>Alice</v>
      </c>
      <c r="G2" s="2" t="str" cm="1">
        <f t="array" ref="G2">IFERROR(INDEX($A$2:$A$11, SMALL(IF($B$2:$B$11="South", ROW($B$2:$B$11)-1, FALSE), ROW()-1)), "")</f>
        <v>Bob</v>
      </c>
      <c r="H2" s="1"/>
    </row>
    <row r="3" spans="1:8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2" t="str" cm="1">
        <f t="array" ref="F3">IFERROR(INDEX($A$2:$A$11, SMALL(IF($B$2:$B$11="North", ROW($B$2:$B$11)-1, FALSE), ROW()-1)), "")</f>
        <v>David</v>
      </c>
      <c r="G3" s="2" t="str" cm="1">
        <f t="array" ref="G3">IFERROR(INDEX($A$2:$A$11, SMALL(IF($B$2:$B$11="South", ROW($B$2:$B$11)-1, FALSE), ROW()-1)), "")</f>
        <v>Eva</v>
      </c>
      <c r="H3" s="1"/>
    </row>
    <row r="4" spans="1:8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2" t="str" cm="1">
        <f t="array" ref="F4">IFERROR(INDEX($A$2:$A$11, SMALL(IF($B$2:$B$11="North", ROW($B$2:$B$11)-1, FALSE), ROW()-1)), "")</f>
        <v>Grace</v>
      </c>
      <c r="G4" s="2" t="str" cm="1">
        <f t="array" ref="G4">IFERROR(INDEX($A$2:$A$11, SMALL(IF($B$2:$B$11="South", ROW($B$2:$B$11)-1, FALSE), ROW()-1)), "")</f>
        <v>Henry</v>
      </c>
      <c r="H4" s="1"/>
    </row>
    <row r="5" spans="1:8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2" t="str" cm="1">
        <f t="array" ref="F5">IFERROR(INDEX($A$2:$A$11, SMALL(IF($B$2:$B$11="North", ROW($B$2:$B$11)-1, FALSE), ROW()-1)), "")</f>
        <v>Jack</v>
      </c>
      <c r="G5" s="12" t="str" cm="1">
        <f t="array" ref="G5">IFERROR(INDEX($A$2:$A$11, SMALL(IF($B$2:$B$11="South", ROW($B$2:$B$11)-1, FALSE), ROW()-1)), "")</f>
        <v/>
      </c>
      <c r="H5" s="1"/>
    </row>
    <row r="6" spans="1:8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  <c r="G6" s="1"/>
      <c r="H6" s="1"/>
    </row>
    <row r="7" spans="1:8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  <c r="G7" s="1"/>
      <c r="H7" s="1"/>
    </row>
    <row r="8" spans="1:8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  <c r="G8" s="1"/>
      <c r="H8" s="1"/>
    </row>
    <row r="9" spans="1:8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  <c r="G9" s="1"/>
      <c r="H9" s="1"/>
    </row>
    <row r="10" spans="1:8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  <c r="G10" s="1"/>
      <c r="H10" s="1"/>
    </row>
    <row r="11" spans="1:8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  <c r="G11" s="1"/>
      <c r="H11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EFCA-F331-47FD-99F7-BC9C4E6E24DE}">
  <dimension ref="A1:C11"/>
  <sheetViews>
    <sheetView showGridLines="0" tabSelected="1" workbookViewId="0"/>
  </sheetViews>
  <sheetFormatPr defaultRowHeight="19.95" customHeight="1" x14ac:dyDescent="0.3"/>
  <cols>
    <col min="1" max="1" width="15.77734375" customWidth="1"/>
    <col min="2" max="2" width="21.77734375" customWidth="1"/>
    <col min="3" max="3" width="15" customWidth="1"/>
    <col min="4" max="4" width="8.88671875" customWidth="1"/>
  </cols>
  <sheetData>
    <row r="1" spans="1:3" ht="19.95" customHeight="1" x14ac:dyDescent="0.3">
      <c r="A1" s="31" t="s">
        <v>0</v>
      </c>
      <c r="B1" s="32" t="s">
        <v>1</v>
      </c>
      <c r="C1" s="33" t="s">
        <v>2</v>
      </c>
    </row>
    <row r="2" spans="1:3" ht="19.95" customHeight="1" x14ac:dyDescent="0.3">
      <c r="A2" s="25" t="s">
        <v>5</v>
      </c>
      <c r="B2" s="26" t="s">
        <v>6</v>
      </c>
      <c r="C2" s="27">
        <v>12500</v>
      </c>
    </row>
    <row r="3" spans="1:3" ht="19.95" customHeight="1" x14ac:dyDescent="0.3">
      <c r="A3" s="25" t="s">
        <v>7</v>
      </c>
      <c r="B3" s="26" t="s">
        <v>8</v>
      </c>
      <c r="C3" s="27">
        <v>3800</v>
      </c>
    </row>
    <row r="4" spans="1:3" ht="19.95" customHeight="1" x14ac:dyDescent="0.3">
      <c r="A4" s="25" t="s">
        <v>10</v>
      </c>
      <c r="B4" s="26" t="s">
        <v>11</v>
      </c>
      <c r="C4" s="27">
        <v>14200</v>
      </c>
    </row>
    <row r="5" spans="1:3" ht="19.95" customHeight="1" x14ac:dyDescent="0.3">
      <c r="A5" s="25" t="s">
        <v>12</v>
      </c>
      <c r="B5" s="26" t="s">
        <v>6</v>
      </c>
      <c r="C5" s="27">
        <v>2950</v>
      </c>
    </row>
    <row r="6" spans="1:3" ht="19.95" customHeight="1" x14ac:dyDescent="0.3">
      <c r="A6" s="25" t="s">
        <v>14</v>
      </c>
      <c r="B6" s="26" t="s">
        <v>8</v>
      </c>
      <c r="C6" s="27">
        <v>7600</v>
      </c>
    </row>
    <row r="7" spans="1:3" ht="19.95" customHeight="1" x14ac:dyDescent="0.3">
      <c r="A7" s="25" t="s">
        <v>9</v>
      </c>
      <c r="B7" s="26" t="s">
        <v>11</v>
      </c>
      <c r="C7" s="27">
        <v>2300</v>
      </c>
    </row>
    <row r="8" spans="1:3" ht="19.95" customHeight="1" x14ac:dyDescent="0.3">
      <c r="A8" s="25" t="s">
        <v>15</v>
      </c>
      <c r="B8" s="26" t="s">
        <v>6</v>
      </c>
      <c r="C8" s="27">
        <v>9800</v>
      </c>
    </row>
    <row r="9" spans="1:3" ht="19.95" customHeight="1" x14ac:dyDescent="0.3">
      <c r="A9" s="25" t="s">
        <v>16</v>
      </c>
      <c r="B9" s="26" t="s">
        <v>8</v>
      </c>
      <c r="C9" s="27">
        <v>4100</v>
      </c>
    </row>
    <row r="10" spans="1:3" ht="19.95" customHeight="1" x14ac:dyDescent="0.3">
      <c r="A10" s="25" t="s">
        <v>13</v>
      </c>
      <c r="B10" s="26" t="s">
        <v>11</v>
      </c>
      <c r="C10" s="27">
        <v>6700</v>
      </c>
    </row>
    <row r="11" spans="1:3" ht="19.95" customHeight="1" x14ac:dyDescent="0.3">
      <c r="A11" s="28" t="s">
        <v>17</v>
      </c>
      <c r="B11" s="29" t="s">
        <v>6</v>
      </c>
      <c r="C11" s="30">
        <v>3200</v>
      </c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E A A B Q S w M E F A A C A A g A y n g 1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y n g 1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4 N V v U i B y N O A E A A A Y C A A A T A B w A R m 9 y b X V s Y X M v U 2 V j d G l v b j E u b S C i G A A o o B Q A A A A A A A A A A A A A A A A A A A A A A A A A A A B 1 k M t q w z A Q R f c G / 8 O g b m w w h k B f a c j K S S F 0 1 6 R 0 E Y e i 2 J N Y R J a C N G 6 c G v 9 7 5 T i k L 6 r N o H t H d 8 7 I Y k Z C K 5 j 3 d T D y P d + z B T e Y w 4 K v J Q 5 g D B L J 9 8 C d u a 5 M h k 6 Z 1 h n K + F W b 3 V r r X f A o J M a J V o S K b M C S h / T F o r H p 8 G 5 w c 5 9 O 9 E F J z X O b F v o A p C F H Q l M K h X A o O I G w k P H K C r U F y c 0 W A b t 0 2 L h Q s O I D 4 1 r a m o U R q E r K C M h U G E Y 9 U I / 4 d i o O q + d r l j P C c s x 6 k 0 V P Q u X n G 1 u 1 y w k n v j q / v 2 J J w d W 2 W / a 4 R + Y i T m 3 x w n B l N 9 q U i Z Z V q T r T B t + H R U 3 D p u V e 6 i M i M A f l O o C w p j a C h k 1 w z w 2 V 7 j f + W H M u 0 T p 1 p u j 2 O u 6 C T / K i W 5 x + 6 m 1 4 o X z G U r 8 7 y h 7 H f o H 2 x l k O f q 0 T X X L b 0 P e E + i 9 t 9 A l Q S w E C L Q A U A A I A C A D K e D V b i p o N 6 a Q A A A D 2 A A A A E g A A A A A A A A A A A A A A A A A A A A A A Q 2 9 u Z m l n L 1 B h Y 2 t h Z 2 U u e G 1 s U E s B A i 0 A F A A C A A g A y n g 1 W w / K 6 a u k A A A A 6 Q A A A B M A A A A A A A A A A A A A A A A A 8 A A A A F t D b 2 5 0 Z W 5 0 X 1 R 5 c G V z X S 5 4 b W x Q S w E C L Q A U A A I A C A D K e D V b 1 I g c j T g B A A A G A g A A E w A A A A A A A A A A A A A A A A D h A Q A A R m 9 y b X V s Y X M v U 2 V j d G l v b j E u b V B L B Q Y A A A A A A w A D A M I A A A B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J C w A A A A A A A O c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N j N i Y z d j M y 1 l N T h i L T Q 0 O G Y t Y W I 2 Y i 1 h N m Q 1 N j F j Z T c 4 Z T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G a W x s V G F y Z 2 V 0 I i B W Y W x 1 Z T 0 i c 1 R h Y m x l M V 8 y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y M V Q w O T o w N j o y M C 4 2 M T Q y O T U z W i I g L z 4 8 R W 5 0 c n k g V H l w Z T 0 i R m l s b E N v b H V t b l R 5 c G V z I i B W Y W x 1 Z T 0 i c 0 J n W U Q i I C 8 + P E V u d H J 5 I F R 5 c G U 9 I k Z p b G x D b 2 x 1 b W 5 O Y W 1 l c y I g V m F s d W U 9 I n N b J n F 1 b 3 Q 7 R W 1 w b G 9 5 Z W U g J n F 1 b 3 Q 7 L C Z x d W 9 0 O 0 R l c G F y d G 1 l b n Q m c X V v d D s s J n F 1 b 3 Q 7 U 2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2 h h b m d l Z C B U e X B l L n t F b X B s b 3 l l Z S A s M H 0 m c X V v d D s s J n F 1 b 3 Q 7 U 2 V j d G l v b j E v V G F i b G U x L 0 N o Y W 5 n Z W Q g V H l w Z S 5 7 R G V w Y X J 0 b W V u d C w x f S Z x d W 9 0 O y w m c X V v d D t T Z W N 0 a W 9 u M S 9 U Y W J s Z T E v Q 2 h h b m d l Z C B U e X B l L n t T Y W x l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E v Q 2 h h b m d l Z C B U e X B l L n t F b X B s b 3 l l Z S A s M H 0 m c X V v d D s s J n F 1 b 3 Q 7 U 2 V j d G l v b j E v V G F i b G U x L 0 N o Y W 5 n Z W Q g V H l w Z S 5 7 R G V w Y X J 0 b W V u d C w x f S Z x d W 9 0 O y w m c X V v d D t T Z W N 0 a W 9 u M S 9 U Y W J s Z T E v Q 2 h h b m d l Z C B U e X B l L n t T Y W x l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U Y W J s Z T F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P c 3 p J s 6 A U C Z I H L m 3 U z H w A A A A A A C A A A A A A A Q Z g A A A A E A A C A A A A A J 5 Q N W I 5 A u Q n c n E T W 9 3 8 i x 1 3 4 B M F W g 7 Y J L W M R W z V P 5 t w A A A A A O g A A A A A I A A C A A A A A u e 8 x 9 U / Z 6 F A V Q h X 4 E 5 m u F V k + 3 b 9 b P G W U g U L U s v C L O 6 l A A A A B I w l G U o 6 R H N x R X x k p a s V v H 1 L B g g 3 C H / r 2 J x B M u D L 4 6 f v A X Y 5 x r h + C h R Z F 9 2 Y g s S V W Q r A 6 8 / 9 4 a G M V t X 1 T s W F l U + s v F 0 6 s k K t D X m g L 1 j j l 3 M k A A A A C K V 7 M W x 0 5 r M x p l d p C h Q 9 w d i G + Z 6 T 6 S v n u J f K 7 7 E + p 7 G R / / 9 W K w N L 1 i L U 2 s Z + 0 k a g Q G y H t I X L I J k a B I K P w w 8 J X f < / D a t a M a s h u p > 
</file>

<file path=customXml/itemProps1.xml><?xml version="1.0" encoding="utf-8"?>
<ds:datastoreItem xmlns:ds="http://schemas.openxmlformats.org/officeDocument/2006/customXml" ds:itemID="{05CACB02-D57B-4B9D-B139-0333C5C5EB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INDEX-MATCH</vt:lpstr>
      <vt:lpstr>PivotTable</vt:lpstr>
      <vt:lpstr>VLOOKUP</vt:lpstr>
      <vt:lpstr>INDEX-SMALL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2025-09-13T14:53:29Z</dcterms:created>
  <dcterms:modified xsi:type="dcterms:W3CDTF">2025-09-21T09:10:00Z</dcterms:modified>
  <cp:category/>
  <cp:contentStatus/>
</cp:coreProperties>
</file>