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9582D77D-4D19-4931-B5DA-B0527111572B}" xr6:coauthVersionLast="47" xr6:coauthVersionMax="47" xr10:uidLastSave="{00000000-0000-0000-0000-000000000000}"/>
  <bookViews>
    <workbookView xWindow="-108" yWindow="-108" windowWidth="23256" windowHeight="12456" xr2:uid="{42FDE027-F932-4A21-B3D8-EBA29D42DF5C}"/>
  </bookViews>
  <sheets>
    <sheet name="INDEX-MATCH" sheetId="3" r:id="rId1"/>
    <sheet name="PivotTable" sheetId="4" r:id="rId2"/>
    <sheet name="VLOOKUP" sheetId="2" r:id="rId3"/>
    <sheet name="INDEX-SMALL" sheetId="1" r:id="rId4"/>
  </sheets>
  <calcPr calcId="181029"/>
  <pivotCaches>
    <pivotCache cacheId="5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2" l="1"/>
  <c r="H3" i="2"/>
  <c r="H4" i="2"/>
  <c r="H5" i="2"/>
  <c r="G3" i="2"/>
  <c r="G4" i="2"/>
  <c r="G5" i="2"/>
  <c r="G2" i="2"/>
  <c r="G2" i="3"/>
  <c r="G3" i="3"/>
  <c r="G4" i="3"/>
  <c r="G5" i="3"/>
  <c r="G2" i="1" a="1"/>
  <c r="G2" i="1"/>
  <c r="G3" i="1" a="1"/>
  <c r="G3" i="1"/>
  <c r="G4" i="1" a="1"/>
  <c r="G4" i="1"/>
  <c r="G5" i="1" a="1"/>
  <c r="G5" i="1"/>
  <c r="F5" i="1" a="1"/>
  <c r="F5" i="1"/>
  <c r="F3" i="1" a="1"/>
  <c r="F3" i="1"/>
  <c r="F4" i="1" a="1"/>
  <c r="F4" i="1"/>
  <c r="F2" i="1" a="1"/>
  <c r="F2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<sst xmlns="http://schemas.openxmlformats.org/spreadsheetml/2006/main" count="111" uniqueCount="27">
  <si>
    <t xml:space="preserve">Employee </t>
  </si>
  <si>
    <t>Department</t>
  </si>
  <si>
    <t>Sales</t>
  </si>
  <si>
    <t>Target</t>
  </si>
  <si>
    <t>Employee List</t>
  </si>
  <si>
    <t>Alice</t>
  </si>
  <si>
    <t>North</t>
  </si>
  <si>
    <t>Bob</t>
  </si>
  <si>
    <t>South</t>
  </si>
  <si>
    <t>Frank</t>
  </si>
  <si>
    <t>Carol</t>
  </si>
  <si>
    <t>East</t>
  </si>
  <si>
    <t>David</t>
  </si>
  <si>
    <t>Ivy</t>
  </si>
  <si>
    <t>Eva</t>
  </si>
  <si>
    <t>Grace</t>
  </si>
  <si>
    <t>Henry</t>
  </si>
  <si>
    <t>Jack</t>
  </si>
  <si>
    <t>Employee (North)</t>
  </si>
  <si>
    <t>Employee (South)</t>
  </si>
  <si>
    <t>Row Labels</t>
  </si>
  <si>
    <t>Grand Total</t>
  </si>
  <si>
    <t>Column Labels</t>
  </si>
  <si>
    <t>Sum of Sales</t>
  </si>
  <si>
    <t>Total Sum of Sales</t>
  </si>
  <si>
    <t>Total Sum of Target</t>
  </si>
  <si>
    <t>Sum of 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</si>
</sst>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  <font>
      <sz val="11"/>
      <color theme="1"/>
      <name val="Arial"/>
    </font>
    <font>
      <sz val="13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vertical="center" wrapText="1"/>
    </xf>
    <xf numFmtId="44" fontId="3" fillId="0" borderId="1" xfId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4" fontId="3" fillId="0" borderId="2" xfId="1" applyFont="1" applyBorder="1" applyAlignment="1">
      <alignment vertical="center" wrapText="1"/>
    </xf>
    <xf numFmtId="44" fontId="3" fillId="0" borderId="3" xfId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vertical="center" wrapText="1"/>
    </xf>
    <xf numFmtId="44" fontId="3" fillId="0" borderId="8" xfId="1" applyFont="1" applyBorder="1" applyAlignment="1">
      <alignment vertical="center" wrapText="1"/>
    </xf>
    <xf numFmtId="44" fontId="3" fillId="0" borderId="9" xfId="1" applyFont="1" applyBorder="1" applyAlignment="1">
      <alignment vertical="center" wrapText="1"/>
    </xf>
    <xf numFmtId="44" fontId="0" fillId="0" borderId="0" xfId="0" applyNumberFormat="1" applyAlignment="1">
      <alignment vertical="center" wrapText="1"/>
    </xf>
    <xf numFmtId="0" fontId="5" fillId="0" borderId="10" xfId="0" applyFont="1" applyBorder="1" applyAlignment="1">
      <alignment vertical="center"/>
    </xf>
    <xf numFmtId="44" fontId="3" fillId="3" borderId="9" xfId="1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44" fontId="0" fillId="3" borderId="9" xfId="1" applyFont="1" applyFill="1" applyBorder="1" applyAlignment="1">
      <alignment vertical="center" wrapText="1"/>
    </xf>
    <xf numFmtId="44" fontId="0" fillId="0" borderId="9" xfId="1" applyFont="1" applyBorder="1" applyAlignment="1">
      <alignment vertical="center" wrapText="1"/>
    </xf>
    <xf numFmtId="44" fontId="0" fillId="0" borderId="3" xfId="1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44" fontId="5" fillId="0" borderId="1" xfId="0" applyNumberFormat="1" applyFont="1" applyBorder="1"/>
    <xf numFmtId="0" fontId="6" fillId="0" borderId="1" xfId="0" applyFont="1" applyBorder="1"/>
    <xf numFmtId="0" fontId="6" fillId="0" borderId="1" xfId="0" pivotButton="1" applyFont="1" applyBorder="1"/>
    <xf numFmtId="0" fontId="6" fillId="0" borderId="1" xfId="0" applyFont="1" applyBorder="1" applyAlignment="1">
      <alignment horizontal="left"/>
    </xf>
  </cellXfs>
  <cellStyles count="2">
    <cellStyle name="Currency" xfId="1" builtinId="4"/>
    <cellStyle name="Normal" xfId="0" builtinId="0"/>
  </cellStyles>
  <dxfs count="78">
    <dxf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</dxf>
    <dxf>
      <font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font>
        <sz val="13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304801</xdr:colOff>
      <xdr:row>0</xdr:row>
      <xdr:rowOff>0</xdr:rowOff>
    </xdr:from>
    <xdr:to>
      <xdr:col>10</xdr:col>
      <xdr:colOff>532785</xdr:colOff>
      <xdr:row>9</xdr:row>
      <xdr:rowOff>80337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F01258-6B88-2090-D5B0-D5C805F63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92341" y="0"/>
          <a:ext cx="2414924" cy="2343477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tasmia t" refreshedDate="45920.757031018518" createdVersion="8" refreshedVersion="8" minRefreshableVersion="3" recordCount="10" xr:uid="{9103C3F7-2682-417B-8513-BCD15F9934E6}">
  <cacheSource type="worksheet">
    <worksheetSource name="Table13"/>
  </cacheSource>
  <cacheFields count="4">
    <cacheField name="Employee " numFmtId="44">
      <sharedItems count="10">
        <s v="Alice"/>
        <s v="Bob"/>
        <s v="Carol"/>
        <s v="David"/>
        <s v="Eva"/>
        <s v="Frank"/>
        <s v="Grace"/>
        <s v="Henry"/>
        <s v="Ivy"/>
        <s v="Jack"/>
      </sharedItems>
    </cacheField>
    <cacheField name="Department" numFmtId="44">
      <sharedItems count="3">
        <s v="North"/>
        <s v="South"/>
        <s v="East"/>
      </sharedItems>
    </cacheField>
    <cacheField name="Sales" numFmtId="44">
      <sharedItems containsSemiMixedTypes="0" containsString="0" containsNumber="1" containsInteger="1" minValue="2300" maxValue="14200"/>
    </cacheField>
    <cacheField name="Target" numFmtId="44">
      <sharedItems containsSemiMixedTypes="0" containsString="0" containsNumber="1" containsInteger="1" minValue="2500" maxValue="15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1D0D32-0482-4A1C-87B5-52F52144F37B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I14" firstHeaderRow="1" firstDataRow="3" firstDataCol="1"/>
  <pivotFields count="4">
    <pivotField axis="axisRow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axis="axisCol" showAll="0">
      <items count="4">
        <item x="2"/>
        <item x="0"/>
        <item x="1"/>
        <item t="default"/>
      </items>
    </pivotField>
    <pivotField dataField="1" numFmtId="44" showAll="0"/>
    <pivotField dataField="1" numFmtId="44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dataFields count="2">
    <dataField name="Sum of Sales" fld="2" baseField="0" baseItem="0" numFmtId="44"/>
    <dataField name="Sum of Target" fld="3" baseField="0" baseItem="0" numFmtId="44"/>
  </dataFields>
  <formats count="42">
    <format dxfId="65">
      <pivotArea type="all" dataOnly="0" outline="0" fieldPosition="0"/>
    </format>
    <format dxfId="64">
      <pivotArea outline="0" collapsedLevelsAreSubtotals="1" fieldPosition="0"/>
    </format>
    <format dxfId="63">
      <pivotArea type="origin" dataOnly="0" labelOnly="1" outline="0" fieldPosition="0"/>
    </format>
    <format dxfId="62">
      <pivotArea field="1" type="button" dataOnly="0" labelOnly="1" outline="0" axis="axisCol" fieldPosition="0"/>
    </format>
    <format dxfId="61">
      <pivotArea field="-2" type="button" dataOnly="0" labelOnly="1" outline="0" axis="axisCol" fieldPosition="1"/>
    </format>
    <format dxfId="60">
      <pivotArea type="topRight" dataOnly="0" labelOnly="1" outline="0" fieldPosition="0"/>
    </format>
    <format dxfId="59">
      <pivotArea field="0" type="button" dataOnly="0" labelOnly="1" outline="0" axis="axisRow" fieldPosition="0"/>
    </format>
    <format dxfId="58">
      <pivotArea dataOnly="0" labelOnly="1" fieldPosition="0">
        <references count="1">
          <reference field="0" count="0"/>
        </references>
      </pivotArea>
    </format>
    <format dxfId="57">
      <pivotArea dataOnly="0" labelOnly="1" grandRow="1" outline="0" fieldPosition="0"/>
    </format>
    <format dxfId="56">
      <pivotArea dataOnly="0" labelOnly="1" fieldPosition="0">
        <references count="1">
          <reference field="1" count="0"/>
        </references>
      </pivotArea>
    </format>
    <format dxfId="55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54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3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0"/>
          </reference>
        </references>
      </pivotArea>
    </format>
    <format dxfId="52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"/>
          </reference>
        </references>
      </pivotArea>
    </format>
    <format dxfId="51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2"/>
          </reference>
        </references>
      </pivotArea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type="origin" dataOnly="0" labelOnly="1" outline="0" fieldPosition="0"/>
    </format>
    <format dxfId="47">
      <pivotArea field="1" type="button" dataOnly="0" labelOnly="1" outline="0" axis="axisCol" fieldPosition="0"/>
    </format>
    <format dxfId="46">
      <pivotArea field="-2" type="button" dataOnly="0" labelOnly="1" outline="0" axis="axisCol" fieldPosition="1"/>
    </format>
    <format dxfId="45">
      <pivotArea type="topRight" dataOnly="0" labelOnly="1" outline="0" fieldPosition="0"/>
    </format>
    <format dxfId="44">
      <pivotArea field="0" type="button" dataOnly="0" labelOnly="1" outline="0" axis="axisRow" fieldPosition="0"/>
    </format>
    <format dxfId="43">
      <pivotArea dataOnly="0" labelOnly="1" fieldPosition="0">
        <references count="1">
          <reference field="0" count="0"/>
        </references>
      </pivotArea>
    </format>
    <format dxfId="42">
      <pivotArea dataOnly="0" labelOnly="1" grandRow="1" outline="0" fieldPosition="0"/>
    </format>
    <format dxfId="41">
      <pivotArea dataOnly="0" labelOnly="1" fieldPosition="0">
        <references count="1">
          <reference field="1" count="0"/>
        </references>
      </pivotArea>
    </format>
    <format dxfId="40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9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38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0"/>
          </reference>
        </references>
      </pivotArea>
    </format>
    <format dxfId="37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"/>
          </reference>
        </references>
      </pivotArea>
    </format>
    <format dxfId="36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2"/>
          </reference>
        </references>
      </pivotArea>
    </format>
    <format dxfId="35">
      <pivotArea type="origin" dataOnly="0" labelOnly="1" outline="0" fieldPosition="0"/>
    </format>
    <format dxfId="34">
      <pivotArea field="1" type="button" dataOnly="0" labelOnly="1" outline="0" axis="axisCol" fieldPosition="0"/>
    </format>
    <format dxfId="33">
      <pivotArea field="-2" type="button" dataOnly="0" labelOnly="1" outline="0" axis="axisCol" fieldPosition="1"/>
    </format>
    <format dxfId="32">
      <pivotArea type="topRight" dataOnly="0" labelOnly="1" outline="0" fieldPosition="0"/>
    </format>
    <format dxfId="31">
      <pivotArea field="0" type="button" dataOnly="0" labelOnly="1" outline="0" axis="axisRow" fieldPosition="0"/>
    </format>
    <format dxfId="30">
      <pivotArea dataOnly="0" labelOnly="1" fieldPosition="0">
        <references count="1">
          <reference field="1" count="0"/>
        </references>
      </pivotArea>
    </format>
    <format dxfId="29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8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7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0"/>
          </reference>
        </references>
      </pivotArea>
    </format>
    <format dxfId="26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1"/>
          </reference>
        </references>
      </pivotArea>
    </format>
    <format dxfId="25">
      <pivotArea dataOnly="0" labelOnly="1" outline="0" fieldPosition="0">
        <references count="2">
          <reference field="4294967294" count="2">
            <x v="0"/>
            <x v="1"/>
          </reference>
          <reference field="1" count="1" selected="0">
            <x v="2"/>
          </reference>
        </references>
      </pivotArea>
    </format>
    <format dxfId="2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3360D92-4D7B-4059-BBA7-918744285D7C}" name="Table138" displayName="Table138" ref="A1:D11" totalsRowShown="0" headerRowDxfId="77" headerRowBorderDxfId="76" tableBorderDxfId="75" totalsRowBorderDxfId="74">
  <autoFilter ref="A1:D11" xr:uid="{E6BBF528-DB85-4637-9E44-41596DE27923}"/>
  <tableColumns count="4">
    <tableColumn id="1" xr3:uid="{0811C2DA-CC5D-48F9-8307-202D896A4DD6}" name="Employee " dataDxfId="73" dataCellStyle="Currency"/>
    <tableColumn id="2" xr3:uid="{A02BE44F-FF37-4184-A130-83A4A40DB78D}" name="Department" dataDxfId="72" dataCellStyle="Currency"/>
    <tableColumn id="3" xr3:uid="{4F8A82AD-C9AF-4E30-A518-23599629D264}" name="Sales" dataDxfId="71" dataCellStyle="Currency"/>
    <tableColumn id="4" xr3:uid="{E8D00D9A-F066-418B-AA0C-BBBADC3A60BE}" name="Target" dataDxfId="70" dataCellStyl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F1A8090-068F-48B6-99BC-CFAB07B836B0}" name="Table69" displayName="Table69" ref="F1:G5" totalsRowShown="0" headerRowDxfId="69" tableBorderDxfId="68">
  <autoFilter ref="F1:G5" xr:uid="{642246B7-A04D-43C9-8D2D-B18EFE7CB2B8}"/>
  <tableColumns count="2">
    <tableColumn id="1" xr3:uid="{20909033-B376-4473-A155-A6339CA23F2C}" name="Employee List" dataDxfId="67"/>
    <tableColumn id="2" xr3:uid="{F34D6BCF-D15E-4E9F-94F7-593ECD0C6D98}" name="Sales" dataDxfId="66">
      <calculatedColumnFormula>INDEX($C$2:$C$11, MATCH(F2, $A$2:$A$11, 0))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1ABAB5-012D-4359-853F-4D7932ECDCED}" name="Table13" displayName="Table13" ref="A1:D11" totalsRowShown="0" headerRowDxfId="23" headerRowBorderDxfId="22" tableBorderDxfId="21" totalsRowBorderDxfId="20">
  <autoFilter ref="A1:D11" xr:uid="{E6BBF528-DB85-4637-9E44-41596DE27923}"/>
  <tableColumns count="4">
    <tableColumn id="1" xr3:uid="{131F7448-4178-4072-A02F-43CAC0037EFB}" name="Employee " dataDxfId="19" dataCellStyle="Currency"/>
    <tableColumn id="2" xr3:uid="{F19977E1-D55D-4526-B5D3-964C8ECEE53A}" name="Department" dataDxfId="18" dataCellStyle="Currency"/>
    <tableColumn id="3" xr3:uid="{AF1A2BB6-D187-42F0-A7ED-773077FC7D5C}" name="Sales" dataDxfId="17" dataCellStyle="Currency"/>
    <tableColumn id="4" xr3:uid="{31615734-7794-442E-A42B-B3FEAA959139}" name="Target" dataDxfId="16" dataCellStyle="Currenc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42246B7-A04D-43C9-8D2D-B18EFE7CB2B8}" name="Table6" displayName="Table6" ref="F1:H5" totalsRowShown="0" headerRowDxfId="15" tableBorderDxfId="14">
  <autoFilter ref="F1:H5" xr:uid="{642246B7-A04D-43C9-8D2D-B18EFE7CB2B8}"/>
  <tableColumns count="3">
    <tableColumn id="1" xr3:uid="{8E1CC7D6-4234-4709-B8AA-3426CA152DA9}" name="Employee List" dataDxfId="13"/>
    <tableColumn id="2" xr3:uid="{FC4EFAB1-6003-4B2C-B585-85ACE5EE5734}" name="Sales">
      <calculatedColumnFormula>IFERROR(VLOOKUP(F2, $A$2:$D$11, 3, FALSE), "")</calculatedColumnFormula>
    </tableColumn>
    <tableColumn id="3" xr3:uid="{5D020247-745C-428D-AC24-E25B1DEB7557}" name="Target">
      <calculatedColumnFormula>IFERROR(VLOOKUP(F2, $A$2:$D$11, 4, FALSE), "")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BBF528-DB85-4637-9E44-41596DE27923}" name="Table1" displayName="Table1" ref="A1:D11" totalsRowShown="0" headerRowDxfId="12" headerRowBorderDxfId="11" tableBorderDxfId="10" totalsRowBorderDxfId="9">
  <autoFilter ref="A1:D11" xr:uid="{E6BBF528-DB85-4637-9E44-41596DE27923}"/>
  <tableColumns count="4">
    <tableColumn id="1" xr3:uid="{093D9768-1DF0-41CD-AF2F-5D98185064D5}" name="Employee " dataDxfId="8" dataCellStyle="Currency"/>
    <tableColumn id="2" xr3:uid="{DDA92593-8B29-401D-B4AC-EE8DBBFC4650}" name="Department" dataDxfId="7" dataCellStyle="Currency"/>
    <tableColumn id="3" xr3:uid="{5B20CF32-F494-4F43-AF65-B554F0D91089}" name="Sales" dataDxfId="6" dataCellStyle="Currency"/>
    <tableColumn id="4" xr3:uid="{04F31630-61D3-4CBC-844A-38B03A47476E}" name="Target" dataDxfId="5" dataCellStyle="Currency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FEA00D-49EE-43C2-8307-3CEED5181348}" name="Table3" displayName="Table3" ref="F1:G5" totalsRowShown="0" headerRowDxfId="4" headerRowBorderDxfId="3" tableBorderDxfId="2">
  <autoFilter ref="F1:G5" xr:uid="{AFFEA00D-49EE-43C2-8307-3CEED5181348}"/>
  <tableColumns count="2">
    <tableColumn id="2" xr3:uid="{8A1C5BC0-3071-489B-971F-1950B5EFA15C}" name="Employee (North)" dataDxfId="1" dataCellStyle="Currency">
      <calculatedColumnFormula array="1">IFERROR(INDEX($A$2:$A$11, SMALL(IF($B$2:$B$11="North", ROW($B$2:$B$11)-1, FALSE), ROW()-1)), "")</calculatedColumnFormula>
    </tableColumn>
    <tableColumn id="3" xr3:uid="{5A7EFA94-4A89-4C6D-8039-4B126A4D0B1C}" name="Employee (South)" dataDxfId="0">
      <calculatedColumnFormula array="1">IFERROR(INDEX($A$2:$A$11, SMALL(IF($B$2:$B$11="South", ROW($B$2:$B$11)-1, FALSE), ROW()-1)), 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FB9CB-B902-44FD-9572-A3873EF2BB5E}">
  <sheetPr codeName="Sheet1"/>
  <dimension ref="A1:G11"/>
  <sheetViews>
    <sheetView showGridLines="0" tabSelected="1" topLeftCell="F1" workbookViewId="0">
      <selection activeCell="L4" sqref="L4"/>
    </sheetView>
  </sheetViews>
  <sheetFormatPr defaultRowHeight="19.95" customHeight="1" x14ac:dyDescent="0.3"/>
  <cols>
    <col min="1" max="1" width="17.109375" customWidth="1"/>
    <col min="2" max="2" width="19.44140625" customWidth="1"/>
    <col min="3" max="3" width="12.109375" bestFit="1" customWidth="1"/>
    <col min="4" max="4" width="13.6640625" customWidth="1"/>
    <col min="5" max="5" width="3" customWidth="1"/>
    <col min="6" max="6" width="21.6640625" customWidth="1"/>
    <col min="7" max="7" width="14.88671875" customWidth="1"/>
    <col min="8" max="8" width="14.109375" customWidth="1"/>
  </cols>
  <sheetData>
    <row r="1" spans="1:7" ht="19.95" customHeight="1" x14ac:dyDescent="0.3">
      <c r="A1" s="6" t="s">
        <v>0</v>
      </c>
      <c r="B1" s="7" t="s">
        <v>1</v>
      </c>
      <c r="C1" s="7" t="s">
        <v>2</v>
      </c>
      <c r="D1" s="8" t="s">
        <v>3</v>
      </c>
      <c r="F1" s="15" t="s">
        <v>4</v>
      </c>
      <c r="G1" s="16" t="s">
        <v>2</v>
      </c>
    </row>
    <row r="2" spans="1:7" ht="19.95" customHeight="1" x14ac:dyDescent="0.3">
      <c r="A2" s="4" t="s">
        <v>5</v>
      </c>
      <c r="B2" s="2" t="s">
        <v>6</v>
      </c>
      <c r="C2" s="2">
        <v>12500</v>
      </c>
      <c r="D2" s="5">
        <v>15000</v>
      </c>
      <c r="F2" s="13" t="s">
        <v>5</v>
      </c>
      <c r="G2" s="14">
        <f t="shared" ref="G2:G5" si="0">INDEX($C$2:$C$11, MATCH(F2, $A$2:$A$11, 0))</f>
        <v>12500</v>
      </c>
    </row>
    <row r="3" spans="1:7" ht="19.95" customHeight="1" x14ac:dyDescent="0.3">
      <c r="A3" s="4" t="s">
        <v>7</v>
      </c>
      <c r="B3" s="2" t="s">
        <v>8</v>
      </c>
      <c r="C3" s="2">
        <v>3800</v>
      </c>
      <c r="D3" s="5">
        <v>4500</v>
      </c>
      <c r="F3" s="13" t="s">
        <v>9</v>
      </c>
      <c r="G3" s="11">
        <f t="shared" si="0"/>
        <v>2300</v>
      </c>
    </row>
    <row r="4" spans="1:7" ht="19.95" customHeight="1" x14ac:dyDescent="0.3">
      <c r="A4" s="4" t="s">
        <v>10</v>
      </c>
      <c r="B4" s="2" t="s">
        <v>11</v>
      </c>
      <c r="C4" s="2">
        <v>14200</v>
      </c>
      <c r="D4" s="5">
        <v>13000</v>
      </c>
      <c r="F4" s="13" t="s">
        <v>7</v>
      </c>
      <c r="G4" s="14">
        <f t="shared" si="0"/>
        <v>3800</v>
      </c>
    </row>
    <row r="5" spans="1:7" ht="19.95" customHeight="1" x14ac:dyDescent="0.3">
      <c r="A5" s="4" t="s">
        <v>12</v>
      </c>
      <c r="B5" s="2" t="s">
        <v>6</v>
      </c>
      <c r="C5" s="2">
        <v>2950</v>
      </c>
      <c r="D5" s="5">
        <v>3500</v>
      </c>
      <c r="F5" s="13" t="s">
        <v>13</v>
      </c>
      <c r="G5" s="5">
        <f t="shared" si="0"/>
        <v>6700</v>
      </c>
    </row>
    <row r="6" spans="1:7" ht="19.95" customHeight="1" x14ac:dyDescent="0.3">
      <c r="A6" s="4" t="s">
        <v>14</v>
      </c>
      <c r="B6" s="2" t="s">
        <v>8</v>
      </c>
      <c r="C6" s="2">
        <v>7600</v>
      </c>
      <c r="D6" s="5">
        <v>8000</v>
      </c>
      <c r="F6" s="1"/>
    </row>
    <row r="7" spans="1:7" ht="19.95" customHeight="1" x14ac:dyDescent="0.3">
      <c r="A7" s="4" t="s">
        <v>9</v>
      </c>
      <c r="B7" s="2" t="s">
        <v>11</v>
      </c>
      <c r="C7" s="2">
        <v>2300</v>
      </c>
      <c r="D7" s="5">
        <v>2500</v>
      </c>
      <c r="F7" s="1"/>
    </row>
    <row r="8" spans="1:7" ht="19.95" customHeight="1" x14ac:dyDescent="0.3">
      <c r="A8" s="4" t="s">
        <v>15</v>
      </c>
      <c r="B8" s="2" t="s">
        <v>6</v>
      </c>
      <c r="C8" s="2">
        <v>9800</v>
      </c>
      <c r="D8" s="5">
        <v>11000</v>
      </c>
      <c r="F8" s="1"/>
    </row>
    <row r="9" spans="1:7" ht="19.95" customHeight="1" x14ac:dyDescent="0.3">
      <c r="A9" s="4" t="s">
        <v>16</v>
      </c>
      <c r="B9" s="2" t="s">
        <v>8</v>
      </c>
      <c r="C9" s="2">
        <v>4100</v>
      </c>
      <c r="D9" s="5">
        <v>4500</v>
      </c>
      <c r="F9" s="1"/>
    </row>
    <row r="10" spans="1:7" ht="19.95" customHeight="1" x14ac:dyDescent="0.3">
      <c r="A10" s="4" t="s">
        <v>13</v>
      </c>
      <c r="B10" s="2" t="s">
        <v>11</v>
      </c>
      <c r="C10" s="2">
        <v>6700</v>
      </c>
      <c r="D10" s="5">
        <v>7000</v>
      </c>
      <c r="F10" s="1"/>
    </row>
    <row r="11" spans="1:7" ht="19.95" customHeight="1" x14ac:dyDescent="0.3">
      <c r="A11" s="9" t="s">
        <v>17</v>
      </c>
      <c r="B11" s="10" t="s">
        <v>6</v>
      </c>
      <c r="C11" s="10">
        <v>3200</v>
      </c>
      <c r="D11" s="11">
        <v>3500</v>
      </c>
      <c r="F11" s="1"/>
    </row>
  </sheetData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55652-0CDF-4BC3-AB73-1EE60DFBE701}">
  <sheetPr codeName="Sheet2"/>
  <dimension ref="A1:I14"/>
  <sheetViews>
    <sheetView showGridLines="0" topLeftCell="A3" workbookViewId="0">
      <selection activeCell="D4" sqref="D4"/>
    </sheetView>
  </sheetViews>
  <sheetFormatPr defaultRowHeight="19.95" customHeight="1" x14ac:dyDescent="0.3"/>
  <cols>
    <col min="1" max="1" width="16.77734375" bestFit="1" customWidth="1"/>
    <col min="2" max="2" width="20.33203125" bestFit="1" customWidth="1"/>
    <col min="3" max="3" width="17.44140625" bestFit="1" customWidth="1"/>
    <col min="4" max="4" width="16.109375" bestFit="1" customWidth="1"/>
    <col min="5" max="5" width="17.44140625" bestFit="1" customWidth="1"/>
    <col min="6" max="6" width="16.109375" bestFit="1" customWidth="1"/>
    <col min="7" max="7" width="17.44140625" bestFit="1" customWidth="1"/>
    <col min="8" max="8" width="22.77734375" bestFit="1" customWidth="1"/>
    <col min="9" max="9" width="24" bestFit="1" customWidth="1"/>
  </cols>
  <sheetData>
    <row r="1" spans="1:9" ht="19.95" customHeight="1" x14ac:dyDescent="0.3">
      <c r="A1" s="22"/>
      <c r="B1" s="23" t="s">
        <v>22</v>
      </c>
      <c r="C1" s="22"/>
      <c r="D1" s="22"/>
      <c r="E1" s="22"/>
      <c r="F1" s="22"/>
      <c r="G1" s="22"/>
      <c r="H1" s="22"/>
      <c r="I1" s="22"/>
    </row>
    <row r="2" spans="1:9" ht="19.95" customHeight="1" x14ac:dyDescent="0.3">
      <c r="A2" s="22"/>
      <c r="B2" s="22" t="s">
        <v>11</v>
      </c>
      <c r="C2" s="22"/>
      <c r="D2" s="22" t="s">
        <v>6</v>
      </c>
      <c r="E2" s="22"/>
      <c r="F2" s="22" t="s">
        <v>8</v>
      </c>
      <c r="G2" s="22"/>
      <c r="H2" s="22" t="s">
        <v>24</v>
      </c>
      <c r="I2" s="22" t="s">
        <v>25</v>
      </c>
    </row>
    <row r="3" spans="1:9" ht="19.95" customHeight="1" x14ac:dyDescent="0.3">
      <c r="A3" s="23" t="s">
        <v>20</v>
      </c>
      <c r="B3" s="22" t="s">
        <v>23</v>
      </c>
      <c r="C3" s="22" t="s">
        <v>26</v>
      </c>
      <c r="D3" s="22" t="s">
        <v>23</v>
      </c>
      <c r="E3" s="22" t="s">
        <v>26</v>
      </c>
      <c r="F3" s="22" t="s">
        <v>23</v>
      </c>
      <c r="G3" s="22" t="s">
        <v>26</v>
      </c>
      <c r="H3" s="22"/>
      <c r="I3" s="22"/>
    </row>
    <row r="4" spans="1:9" ht="19.95" customHeight="1" x14ac:dyDescent="0.3">
      <c r="A4" s="20" t="s">
        <v>5</v>
      </c>
      <c r="B4" s="21"/>
      <c r="C4" s="21"/>
      <c r="D4" s="21">
        <v>12500</v>
      </c>
      <c r="E4" s="21">
        <v>15000</v>
      </c>
      <c r="F4" s="21"/>
      <c r="G4" s="21"/>
      <c r="H4" s="21">
        <v>12500</v>
      </c>
      <c r="I4" s="21">
        <v>15000</v>
      </c>
    </row>
    <row r="5" spans="1:9" ht="19.95" customHeight="1" x14ac:dyDescent="0.3">
      <c r="A5" s="20" t="s">
        <v>7</v>
      </c>
      <c r="B5" s="21"/>
      <c r="C5" s="21"/>
      <c r="D5" s="21"/>
      <c r="E5" s="21"/>
      <c r="F5" s="21">
        <v>3800</v>
      </c>
      <c r="G5" s="21">
        <v>4500</v>
      </c>
      <c r="H5" s="21">
        <v>3800</v>
      </c>
      <c r="I5" s="21">
        <v>4500</v>
      </c>
    </row>
    <row r="6" spans="1:9" ht="19.95" customHeight="1" x14ac:dyDescent="0.3">
      <c r="A6" s="20" t="s">
        <v>10</v>
      </c>
      <c r="B6" s="21">
        <v>14200</v>
      </c>
      <c r="C6" s="21">
        <v>13000</v>
      </c>
      <c r="D6" s="21"/>
      <c r="E6" s="21"/>
      <c r="F6" s="21"/>
      <c r="G6" s="21"/>
      <c r="H6" s="21">
        <v>14200</v>
      </c>
      <c r="I6" s="21">
        <v>13000</v>
      </c>
    </row>
    <row r="7" spans="1:9" ht="19.95" customHeight="1" x14ac:dyDescent="0.3">
      <c r="A7" s="20" t="s">
        <v>12</v>
      </c>
      <c r="B7" s="21"/>
      <c r="C7" s="21"/>
      <c r="D7" s="21">
        <v>2950</v>
      </c>
      <c r="E7" s="21">
        <v>3500</v>
      </c>
      <c r="F7" s="21"/>
      <c r="G7" s="21"/>
      <c r="H7" s="21">
        <v>2950</v>
      </c>
      <c r="I7" s="21">
        <v>3500</v>
      </c>
    </row>
    <row r="8" spans="1:9" ht="19.95" customHeight="1" x14ac:dyDescent="0.3">
      <c r="A8" s="20" t="s">
        <v>14</v>
      </c>
      <c r="B8" s="21"/>
      <c r="C8" s="21"/>
      <c r="D8" s="21"/>
      <c r="E8" s="21"/>
      <c r="F8" s="21">
        <v>7600</v>
      </c>
      <c r="G8" s="21">
        <v>8000</v>
      </c>
      <c r="H8" s="21">
        <v>7600</v>
      </c>
      <c r="I8" s="21">
        <v>8000</v>
      </c>
    </row>
    <row r="9" spans="1:9" ht="19.95" customHeight="1" x14ac:dyDescent="0.3">
      <c r="A9" s="20" t="s">
        <v>9</v>
      </c>
      <c r="B9" s="21">
        <v>2300</v>
      </c>
      <c r="C9" s="21">
        <v>2500</v>
      </c>
      <c r="D9" s="21"/>
      <c r="E9" s="21"/>
      <c r="F9" s="21"/>
      <c r="G9" s="21"/>
      <c r="H9" s="21">
        <v>2300</v>
      </c>
      <c r="I9" s="21">
        <v>2500</v>
      </c>
    </row>
    <row r="10" spans="1:9" ht="19.95" customHeight="1" x14ac:dyDescent="0.3">
      <c r="A10" s="20" t="s">
        <v>15</v>
      </c>
      <c r="B10" s="21"/>
      <c r="C10" s="21"/>
      <c r="D10" s="21">
        <v>9800</v>
      </c>
      <c r="E10" s="21">
        <v>11000</v>
      </c>
      <c r="F10" s="21"/>
      <c r="G10" s="21"/>
      <c r="H10" s="21">
        <v>9800</v>
      </c>
      <c r="I10" s="21">
        <v>11000</v>
      </c>
    </row>
    <row r="11" spans="1:9" ht="19.95" customHeight="1" x14ac:dyDescent="0.3">
      <c r="A11" s="20" t="s">
        <v>16</v>
      </c>
      <c r="B11" s="21"/>
      <c r="C11" s="21"/>
      <c r="D11" s="21"/>
      <c r="E11" s="21"/>
      <c r="F11" s="21">
        <v>4100</v>
      </c>
      <c r="G11" s="21">
        <v>4500</v>
      </c>
      <c r="H11" s="21">
        <v>4100</v>
      </c>
      <c r="I11" s="21">
        <v>4500</v>
      </c>
    </row>
    <row r="12" spans="1:9" ht="19.95" customHeight="1" x14ac:dyDescent="0.3">
      <c r="A12" s="20" t="s">
        <v>13</v>
      </c>
      <c r="B12" s="21">
        <v>6700</v>
      </c>
      <c r="C12" s="21">
        <v>7000</v>
      </c>
      <c r="D12" s="21"/>
      <c r="E12" s="21"/>
      <c r="F12" s="21"/>
      <c r="G12" s="21"/>
      <c r="H12" s="21">
        <v>6700</v>
      </c>
      <c r="I12" s="21">
        <v>7000</v>
      </c>
    </row>
    <row r="13" spans="1:9" ht="19.95" customHeight="1" x14ac:dyDescent="0.3">
      <c r="A13" s="20" t="s">
        <v>17</v>
      </c>
      <c r="B13" s="21"/>
      <c r="C13" s="21"/>
      <c r="D13" s="21">
        <v>3200</v>
      </c>
      <c r="E13" s="21">
        <v>3500</v>
      </c>
      <c r="F13" s="21"/>
      <c r="G13" s="21"/>
      <c r="H13" s="21">
        <v>3200</v>
      </c>
      <c r="I13" s="21">
        <v>3500</v>
      </c>
    </row>
    <row r="14" spans="1:9" ht="19.95" customHeight="1" x14ac:dyDescent="0.3">
      <c r="A14" s="24" t="s">
        <v>21</v>
      </c>
      <c r="B14" s="21">
        <v>23200</v>
      </c>
      <c r="C14" s="21">
        <v>22500</v>
      </c>
      <c r="D14" s="21">
        <v>28450</v>
      </c>
      <c r="E14" s="21">
        <v>33000</v>
      </c>
      <c r="F14" s="21">
        <v>15500</v>
      </c>
      <c r="G14" s="21">
        <v>17000</v>
      </c>
      <c r="H14" s="21">
        <v>67150</v>
      </c>
      <c r="I14" s="21">
        <v>72500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E7E2-B62B-479A-BC77-2A2A7D725AB7}">
  <sheetPr codeName="Sheet3"/>
  <dimension ref="A1:H11"/>
  <sheetViews>
    <sheetView showGridLines="0" zoomScale="99" zoomScaleNormal="99" workbookViewId="0"/>
  </sheetViews>
  <sheetFormatPr defaultRowHeight="19.95" customHeight="1" x14ac:dyDescent="0.3"/>
  <cols>
    <col min="1" max="1" width="17.109375" customWidth="1"/>
    <col min="2" max="2" width="19.44140625" customWidth="1"/>
    <col min="3" max="3" width="12.109375" bestFit="1" customWidth="1"/>
    <col min="4" max="4" width="13.6640625" customWidth="1"/>
    <col min="5" max="5" width="3" customWidth="1"/>
    <col min="6" max="6" width="23.33203125" customWidth="1"/>
    <col min="7" max="7" width="14.88671875" customWidth="1"/>
    <col min="8" max="8" width="15.109375" customWidth="1"/>
    <col min="9" max="9" width="14.109375" customWidth="1"/>
  </cols>
  <sheetData>
    <row r="1" spans="1:8" ht="19.95" customHeight="1" x14ac:dyDescent="0.3">
      <c r="A1" s="6" t="s">
        <v>0</v>
      </c>
      <c r="B1" s="7" t="s">
        <v>1</v>
      </c>
      <c r="C1" s="7" t="s">
        <v>2</v>
      </c>
      <c r="D1" s="8" t="s">
        <v>3</v>
      </c>
      <c r="F1" s="15" t="s">
        <v>4</v>
      </c>
      <c r="G1" s="16" t="s">
        <v>2</v>
      </c>
      <c r="H1" s="16" t="s">
        <v>3</v>
      </c>
    </row>
    <row r="2" spans="1:8" ht="19.95" customHeight="1" x14ac:dyDescent="0.3">
      <c r="A2" s="4" t="s">
        <v>5</v>
      </c>
      <c r="B2" s="2" t="s">
        <v>6</v>
      </c>
      <c r="C2" s="2">
        <v>12500</v>
      </c>
      <c r="D2" s="5">
        <v>15000</v>
      </c>
      <c r="F2" s="13" t="s">
        <v>5</v>
      </c>
      <c r="G2" s="17">
        <f>IFERROR(VLOOKUP(F2, $A$2:$D$11, 3, FALSE), "")</f>
        <v>12500</v>
      </c>
      <c r="H2" s="17">
        <f>IFERROR(VLOOKUP(F2, $A$2:$D$11, 4, FALSE), "")</f>
        <v>15000</v>
      </c>
    </row>
    <row r="3" spans="1:8" ht="19.95" customHeight="1" x14ac:dyDescent="0.3">
      <c r="A3" s="4" t="s">
        <v>7</v>
      </c>
      <c r="B3" s="2" t="s">
        <v>8</v>
      </c>
      <c r="C3" s="2">
        <v>3800</v>
      </c>
      <c r="D3" s="5">
        <v>4500</v>
      </c>
      <c r="F3" s="13" t="s">
        <v>9</v>
      </c>
      <c r="G3" s="18">
        <f>IFERROR(VLOOKUP(F3, $A$2:$D$11, 3, FALSE), "")</f>
        <v>2300</v>
      </c>
      <c r="H3" s="18">
        <f>IFERROR(VLOOKUP(F3, $A$2:$D$11, 4, FALSE), "")</f>
        <v>2500</v>
      </c>
    </row>
    <row r="4" spans="1:8" ht="19.95" customHeight="1" x14ac:dyDescent="0.3">
      <c r="A4" s="4" t="s">
        <v>10</v>
      </c>
      <c r="B4" s="2" t="s">
        <v>11</v>
      </c>
      <c r="C4" s="2">
        <v>14200</v>
      </c>
      <c r="D4" s="5">
        <v>13000</v>
      </c>
      <c r="F4" s="13" t="s">
        <v>7</v>
      </c>
      <c r="G4" s="17">
        <f>IFERROR(VLOOKUP(F4, $A$2:$D$11, 3, FALSE), "")</f>
        <v>3800</v>
      </c>
      <c r="H4" s="17">
        <f>IFERROR(VLOOKUP(F4, $A$2:$D$11, 4, FALSE), "")</f>
        <v>4500</v>
      </c>
    </row>
    <row r="5" spans="1:8" ht="19.95" customHeight="1" x14ac:dyDescent="0.3">
      <c r="A5" s="4" t="s">
        <v>12</v>
      </c>
      <c r="B5" s="2" t="s">
        <v>6</v>
      </c>
      <c r="C5" s="2">
        <v>2950</v>
      </c>
      <c r="D5" s="5">
        <v>3500</v>
      </c>
      <c r="F5" s="13" t="s">
        <v>13</v>
      </c>
      <c r="G5" s="19">
        <f>IFERROR(VLOOKUP(F5, $A$2:$D$11, 3, FALSE), "")</f>
        <v>6700</v>
      </c>
      <c r="H5" s="19">
        <f>IFERROR(VLOOKUP(F5, $A$2:$D$11, 4, FALSE), "")</f>
        <v>7000</v>
      </c>
    </row>
    <row r="6" spans="1:8" ht="19.95" customHeight="1" x14ac:dyDescent="0.3">
      <c r="A6" s="4" t="s">
        <v>14</v>
      </c>
      <c r="B6" s="2" t="s">
        <v>8</v>
      </c>
      <c r="C6" s="2">
        <v>7600</v>
      </c>
      <c r="D6" s="5">
        <v>8000</v>
      </c>
      <c r="F6" s="1"/>
    </row>
    <row r="7" spans="1:8" ht="19.95" customHeight="1" x14ac:dyDescent="0.3">
      <c r="A7" s="4" t="s">
        <v>9</v>
      </c>
      <c r="B7" s="2" t="s">
        <v>11</v>
      </c>
      <c r="C7" s="2">
        <v>2300</v>
      </c>
      <c r="D7" s="5">
        <v>2500</v>
      </c>
      <c r="F7" s="1"/>
    </row>
    <row r="8" spans="1:8" ht="19.95" customHeight="1" x14ac:dyDescent="0.3">
      <c r="A8" s="4" t="s">
        <v>15</v>
      </c>
      <c r="B8" s="2" t="s">
        <v>6</v>
      </c>
      <c r="C8" s="2">
        <v>9800</v>
      </c>
      <c r="D8" s="5">
        <v>11000</v>
      </c>
      <c r="F8" s="1"/>
    </row>
    <row r="9" spans="1:8" ht="19.95" customHeight="1" x14ac:dyDescent="0.3">
      <c r="A9" s="4" t="s">
        <v>16</v>
      </c>
      <c r="B9" s="2" t="s">
        <v>8</v>
      </c>
      <c r="C9" s="2">
        <v>4100</v>
      </c>
      <c r="D9" s="5">
        <v>4500</v>
      </c>
      <c r="F9" s="1"/>
    </row>
    <row r="10" spans="1:8" ht="19.95" customHeight="1" x14ac:dyDescent="0.3">
      <c r="A10" s="4" t="s">
        <v>13</v>
      </c>
      <c r="B10" s="2" t="s">
        <v>11</v>
      </c>
      <c r="C10" s="2">
        <v>6700</v>
      </c>
      <c r="D10" s="5">
        <v>7000</v>
      </c>
      <c r="F10" s="1"/>
    </row>
    <row r="11" spans="1:8" ht="19.95" customHeight="1" x14ac:dyDescent="0.3">
      <c r="A11" s="9" t="s">
        <v>17</v>
      </c>
      <c r="B11" s="10" t="s">
        <v>6</v>
      </c>
      <c r="C11" s="10">
        <v>3200</v>
      </c>
      <c r="D11" s="11">
        <v>3500</v>
      </c>
      <c r="F11" s="1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6F299-4AD9-4972-93DC-C10AEBCFB607}">
  <sheetPr codeName="Sheet4"/>
  <dimension ref="A1:H11"/>
  <sheetViews>
    <sheetView showGridLines="0" workbookViewId="0"/>
  </sheetViews>
  <sheetFormatPr defaultRowHeight="19.95" customHeight="1" x14ac:dyDescent="0.3"/>
  <cols>
    <col min="1" max="1" width="17.109375" customWidth="1"/>
    <col min="2" max="2" width="19.44140625" customWidth="1"/>
    <col min="3" max="3" width="12.109375" bestFit="1" customWidth="1"/>
    <col min="4" max="4" width="13.6640625" customWidth="1"/>
    <col min="5" max="5" width="3.88671875" customWidth="1"/>
    <col min="6" max="6" width="26.88671875" customWidth="1"/>
    <col min="7" max="7" width="30.88671875" customWidth="1"/>
  </cols>
  <sheetData>
    <row r="1" spans="1:8" ht="19.95" customHeight="1" x14ac:dyDescent="0.3">
      <c r="A1" s="6" t="s">
        <v>0</v>
      </c>
      <c r="B1" s="7" t="s">
        <v>1</v>
      </c>
      <c r="C1" s="7" t="s">
        <v>2</v>
      </c>
      <c r="D1" s="8" t="s">
        <v>3</v>
      </c>
      <c r="F1" s="7" t="s">
        <v>18</v>
      </c>
      <c r="G1" s="7" t="s">
        <v>19</v>
      </c>
      <c r="H1" s="3"/>
    </row>
    <row r="2" spans="1:8" ht="19.95" customHeight="1" x14ac:dyDescent="0.3">
      <c r="A2" s="4" t="s">
        <v>5</v>
      </c>
      <c r="B2" s="2" t="s">
        <v>6</v>
      </c>
      <c r="C2" s="2">
        <v>12500</v>
      </c>
      <c r="D2" s="5">
        <v>15000</v>
      </c>
      <c r="F2" s="2" t="str" cm="1">
        <f t="array" ref="F2">IFERROR(INDEX($A$2:$A$11, SMALL(IF($B$2:$B$11="North", ROW($B$2:$B$11)-1, FALSE), ROW()-1)), "")</f>
        <v>Alice</v>
      </c>
      <c r="G2" s="2" t="str" cm="1">
        <f t="array" ref="G2">IFERROR(INDEX($A$2:$A$11, SMALL(IF($B$2:$B$11="South", ROW($B$2:$B$11)-1, FALSE), ROW()-1)), "")</f>
        <v>Bob</v>
      </c>
      <c r="H2" s="1"/>
    </row>
    <row r="3" spans="1:8" ht="19.95" customHeight="1" x14ac:dyDescent="0.3">
      <c r="A3" s="4" t="s">
        <v>7</v>
      </c>
      <c r="B3" s="2" t="s">
        <v>8</v>
      </c>
      <c r="C3" s="2">
        <v>3800</v>
      </c>
      <c r="D3" s="5">
        <v>4500</v>
      </c>
      <c r="F3" s="2" t="str" cm="1">
        <f t="array" ref="F3">IFERROR(INDEX($A$2:$A$11, SMALL(IF($B$2:$B$11="North", ROW($B$2:$B$11)-1, FALSE), ROW()-1)), "")</f>
        <v>David</v>
      </c>
      <c r="G3" s="2" t="str" cm="1">
        <f t="array" ref="G3">IFERROR(INDEX($A$2:$A$11, SMALL(IF($B$2:$B$11="South", ROW($B$2:$B$11)-1, FALSE), ROW()-1)), "")</f>
        <v>Eva</v>
      </c>
      <c r="H3" s="1"/>
    </row>
    <row r="4" spans="1:8" ht="19.95" customHeight="1" x14ac:dyDescent="0.3">
      <c r="A4" s="4" t="s">
        <v>10</v>
      </c>
      <c r="B4" s="2" t="s">
        <v>11</v>
      </c>
      <c r="C4" s="2">
        <v>14200</v>
      </c>
      <c r="D4" s="5">
        <v>13000</v>
      </c>
      <c r="F4" s="2" t="str" cm="1">
        <f t="array" ref="F4">IFERROR(INDEX($A$2:$A$11, SMALL(IF($B$2:$B$11="North", ROW($B$2:$B$11)-1, FALSE), ROW()-1)), "")</f>
        <v>Grace</v>
      </c>
      <c r="G4" s="2" t="str" cm="1">
        <f t="array" ref="G4">IFERROR(INDEX($A$2:$A$11, SMALL(IF($B$2:$B$11="South", ROW($B$2:$B$11)-1, FALSE), ROW()-1)), "")</f>
        <v>Henry</v>
      </c>
      <c r="H4" s="1"/>
    </row>
    <row r="5" spans="1:8" ht="19.95" customHeight="1" x14ac:dyDescent="0.3">
      <c r="A5" s="4" t="s">
        <v>12</v>
      </c>
      <c r="B5" s="2" t="s">
        <v>6</v>
      </c>
      <c r="C5" s="2">
        <v>2950</v>
      </c>
      <c r="D5" s="5">
        <v>3500</v>
      </c>
      <c r="F5" s="2" t="str" cm="1">
        <f t="array" ref="F5">IFERROR(INDEX($A$2:$A$11, SMALL(IF($B$2:$B$11="North", ROW($B$2:$B$11)-1, FALSE), ROW()-1)), "")</f>
        <v>Jack</v>
      </c>
      <c r="G5" s="12" t="str" cm="1">
        <f t="array" ref="G5">IFERROR(INDEX($A$2:$A$11, SMALL(IF($B$2:$B$11="South", ROW($B$2:$B$11)-1, FALSE), ROW()-1)), "")</f>
        <v/>
      </c>
      <c r="H5" s="1"/>
    </row>
    <row r="6" spans="1:8" ht="19.95" customHeight="1" x14ac:dyDescent="0.3">
      <c r="A6" s="4" t="s">
        <v>14</v>
      </c>
      <c r="B6" s="2" t="s">
        <v>8</v>
      </c>
      <c r="C6" s="2">
        <v>7600</v>
      </c>
      <c r="D6" s="5">
        <v>8000</v>
      </c>
      <c r="F6" s="1"/>
      <c r="G6" s="1"/>
      <c r="H6" s="1"/>
    </row>
    <row r="7" spans="1:8" ht="19.95" customHeight="1" x14ac:dyDescent="0.3">
      <c r="A7" s="4" t="s">
        <v>9</v>
      </c>
      <c r="B7" s="2" t="s">
        <v>11</v>
      </c>
      <c r="C7" s="2">
        <v>2300</v>
      </c>
      <c r="D7" s="5">
        <v>2500</v>
      </c>
      <c r="F7" s="1"/>
      <c r="G7" s="1"/>
      <c r="H7" s="1"/>
    </row>
    <row r="8" spans="1:8" ht="19.95" customHeight="1" x14ac:dyDescent="0.3">
      <c r="A8" s="4" t="s">
        <v>15</v>
      </c>
      <c r="B8" s="2" t="s">
        <v>6</v>
      </c>
      <c r="C8" s="2">
        <v>9800</v>
      </c>
      <c r="D8" s="5">
        <v>11000</v>
      </c>
      <c r="F8" s="1"/>
      <c r="G8" s="1"/>
      <c r="H8" s="1"/>
    </row>
    <row r="9" spans="1:8" ht="19.95" customHeight="1" x14ac:dyDescent="0.3">
      <c r="A9" s="4" t="s">
        <v>16</v>
      </c>
      <c r="B9" s="2" t="s">
        <v>8</v>
      </c>
      <c r="C9" s="2">
        <v>4100</v>
      </c>
      <c r="D9" s="5">
        <v>4500</v>
      </c>
      <c r="F9" s="1"/>
      <c r="G9" s="1"/>
      <c r="H9" s="1"/>
    </row>
    <row r="10" spans="1:8" ht="19.95" customHeight="1" x14ac:dyDescent="0.3">
      <c r="A10" s="4" t="s">
        <v>13</v>
      </c>
      <c r="B10" s="2" t="s">
        <v>11</v>
      </c>
      <c r="C10" s="2">
        <v>6700</v>
      </c>
      <c r="D10" s="5">
        <v>7000</v>
      </c>
      <c r="F10" s="1"/>
      <c r="G10" s="1"/>
      <c r="H10" s="1"/>
    </row>
    <row r="11" spans="1:8" ht="19.95" customHeight="1" x14ac:dyDescent="0.3">
      <c r="A11" s="9" t="s">
        <v>17</v>
      </c>
      <c r="B11" s="10" t="s">
        <v>6</v>
      </c>
      <c r="C11" s="10">
        <v>3200</v>
      </c>
      <c r="D11" s="11">
        <v>3500</v>
      </c>
      <c r="F11" s="1"/>
      <c r="G11" s="1"/>
      <c r="H11" s="1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INDEX-MATCH</vt:lpstr>
      <vt:lpstr>PivotTable</vt:lpstr>
      <vt:lpstr>VLOOKUP</vt:lpstr>
      <vt:lpstr>INDEX-SMALL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>Nehad  Ulfat</cp:lastModifiedBy>
  <cp:revision/>
  <dcterms:created xsi:type="dcterms:W3CDTF">2025-09-13T14:53:29Z</dcterms:created>
  <dcterms:modified xsi:type="dcterms:W3CDTF">2025-09-20T12:15:11Z</dcterms:modified>
  <cp:category/>
  <cp:contentStatus/>
</cp:coreProperties>
</file>