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EFD31FE9-60E2-41D5-8545-C65385DF54FD}" xr6:coauthVersionLast="47" xr6:coauthVersionMax="47" xr10:uidLastSave="{00000000-0000-0000-0000-000000000000}"/>
  <bookViews>
    <workbookView xWindow="-120" yWindow="-120" windowWidth="20730" windowHeight="11160" xr2:uid="{08D75D90-874C-4716-9005-8D66D89F4F9F}"/>
  </bookViews>
  <sheets>
    <sheet name="Yearly Discount Factor" sheetId="1" r:id="rId1"/>
    <sheet name="Periodic Discount Factor" sheetId="3" r:id="rId2"/>
    <sheet name="VBA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6" i="3" l="1"/>
  <c r="B7" i="3"/>
  <c r="B8" i="3"/>
  <c r="B9" i="3"/>
  <c r="B10" i="3"/>
  <c r="B11" i="3"/>
  <c r="B12" i="3"/>
  <c r="B5" i="3"/>
  <c r="B5" i="1"/>
  <c r="B6" i="1"/>
  <c r="B7" i="1"/>
  <c r="B8" i="1"/>
  <c r="B9" i="1"/>
  <c r="B10" i="1"/>
  <c r="B11" i="1"/>
  <c r="B12" i="1"/>
  <c r="B13" i="1"/>
  <c r="B4" i="1"/>
  <c r="B8" i="4" a="1"/>
  <c r="B10" i="4" a="1"/>
  <c r="B12" i="4" a="1"/>
  <c r="B5" i="4" a="1"/>
  <c r="B7" i="4" a="1"/>
  <c r="B9" i="4" a="1"/>
  <c r="B6" i="4" a="1"/>
  <c r="B11" i="4" a="1"/>
  <c r="B10" i="4" l="1"/>
  <c r="B6" i="4"/>
  <c r="B9" i="4"/>
  <c r="B12" i="4"/>
  <c r="B8" i="4"/>
  <c r="B11" i="4"/>
  <c r="B7" i="4"/>
  <c r="B5" i="4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<sst xmlns="http://schemas.openxmlformats.org/spreadsheetml/2006/main" count="11" uniqueCount="5">
  <si>
    <t>Year</t>
  </si>
  <si>
    <t>Discount Factor</t>
  </si>
  <si>
    <t>Period</t>
  </si>
  <si>
    <t>Yearly Discount Rate</t>
  </si>
  <si>
    <t>Yearly Periods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</si>
</sst>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3" fillId="0" borderId="0" xfId="1" applyFont="1"/>
    <xf numFmtId="0" fontId="2" fillId="2" borderId="1" xfId="0" applyFont="1" applyFill="1" applyBorder="1" applyAlignment="1">
      <alignment horizontal="center" vertical="center"/>
    </xf>
    <xf numFmtId="9" fontId="3" fillId="0" borderId="1" xfId="1" applyNumberFormat="1" applyFont="1" applyBorder="1"/>
    <xf numFmtId="0" fontId="3" fillId="0" borderId="1" xfId="1" applyFont="1" applyBorder="1"/>
  </cellXfs>
  <cellStyles count="2">
    <cellStyle name="Normal" xfId="0" builtinId="0"/>
    <cellStyle name="Normal 2" xfId="1" xr:uid="{7F3D9CB0-78A7-43DA-BA6B-9AA01DF7F22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A23AA-7BB2-46A7-9FD6-AAAA351FFDA7}">
  <sheetPr codeName="Sheet1"/>
  <dimension ref="A1:B13"/>
  <sheetViews>
    <sheetView showGridLines="0" tabSelected="1" workbookViewId="0">
      <selection activeCell="B4" sqref="B4"/>
    </sheetView>
  </sheetViews>
  <sheetFormatPr defaultRowHeight="18" customHeight="1" x14ac:dyDescent="0.25"/>
  <cols>
    <col min="1" max="1" width="21.5703125" style="1" bestFit="1" customWidth="1"/>
    <col min="2" max="2" width="16.42578125" style="1" bestFit="1" customWidth="1"/>
    <col min="3" max="16384" width="9.140625" style="1"/>
  </cols>
  <sheetData>
    <row r="1" spans="1:2" ht="18" customHeight="1" x14ac:dyDescent="0.25">
      <c r="A1" s="2" t="s">
        <v>3</v>
      </c>
      <c r="B1" s="3">
        <v>0.1</v>
      </c>
    </row>
    <row r="3" spans="1:2" ht="18" customHeight="1" x14ac:dyDescent="0.25">
      <c r="A3" s="2" t="s">
        <v>0</v>
      </c>
      <c r="B3" s="2" t="s">
        <v>1</v>
      </c>
    </row>
    <row r="4" spans="1:2" ht="18" customHeight="1" x14ac:dyDescent="0.25">
      <c r="A4" s="4">
        <v>1</v>
      </c>
      <c r="B4" s="4">
        <f>1/((1+$B$1)^A4)</f>
        <v>0.90909090909090906</v>
      </c>
    </row>
    <row r="5" spans="1:2" ht="18" customHeight="1" x14ac:dyDescent="0.25">
      <c r="A5" s="4">
        <v>2</v>
      </c>
      <c r="B5" s="4">
        <f t="shared" ref="B5:B13" si="0">1/((1+$B$1)^A5)</f>
        <v>0.82644628099173545</v>
      </c>
    </row>
    <row r="6" spans="1:2" ht="18" customHeight="1" x14ac:dyDescent="0.25">
      <c r="A6" s="4">
        <v>3</v>
      </c>
      <c r="B6" s="4">
        <f t="shared" si="0"/>
        <v>0.75131480090157754</v>
      </c>
    </row>
    <row r="7" spans="1:2" ht="18" customHeight="1" x14ac:dyDescent="0.25">
      <c r="A7" s="4">
        <v>4</v>
      </c>
      <c r="B7" s="4">
        <f t="shared" si="0"/>
        <v>0.68301345536507052</v>
      </c>
    </row>
    <row r="8" spans="1:2" ht="18" customHeight="1" x14ac:dyDescent="0.25">
      <c r="A8" s="4">
        <v>5</v>
      </c>
      <c r="B8" s="4">
        <f t="shared" si="0"/>
        <v>0.62092132305915493</v>
      </c>
    </row>
    <row r="9" spans="1:2" ht="18" customHeight="1" x14ac:dyDescent="0.25">
      <c r="A9" s="4">
        <v>6</v>
      </c>
      <c r="B9" s="4">
        <f t="shared" si="0"/>
        <v>0.56447393005377722</v>
      </c>
    </row>
    <row r="10" spans="1:2" ht="18" customHeight="1" x14ac:dyDescent="0.25">
      <c r="A10" s="4">
        <v>7</v>
      </c>
      <c r="B10" s="4">
        <f t="shared" si="0"/>
        <v>0.51315811823070645</v>
      </c>
    </row>
    <row r="11" spans="1:2" ht="18" customHeight="1" x14ac:dyDescent="0.25">
      <c r="A11" s="4">
        <v>8</v>
      </c>
      <c r="B11" s="4">
        <f t="shared" si="0"/>
        <v>0.46650738020973315</v>
      </c>
    </row>
    <row r="12" spans="1:2" ht="18" customHeight="1" x14ac:dyDescent="0.25">
      <c r="A12" s="4">
        <v>9</v>
      </c>
      <c r="B12" s="4">
        <f t="shared" si="0"/>
        <v>0.42409761837248466</v>
      </c>
    </row>
    <row r="13" spans="1:2" ht="18" customHeight="1" x14ac:dyDescent="0.25">
      <c r="A13" s="4">
        <v>10</v>
      </c>
      <c r="B13" s="4">
        <f t="shared" si="0"/>
        <v>0.38554328942953148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5FEA6-D9F6-46B6-AE00-7D3F99CBD2F5}">
  <sheetPr codeName="Sheet2"/>
  <dimension ref="A1:B12"/>
  <sheetViews>
    <sheetView showGridLines="0" zoomScaleNormal="100" workbookViewId="0">
      <selection activeCell="B5" sqref="B5:B12"/>
    </sheetView>
  </sheetViews>
  <sheetFormatPr defaultRowHeight="18" customHeight="1" x14ac:dyDescent="0.25"/>
  <cols>
    <col min="1" max="1" width="21.5703125" style="1" bestFit="1" customWidth="1"/>
    <col min="2" max="2" width="16.42578125" style="1" bestFit="1" customWidth="1"/>
    <col min="3" max="16384" width="9.140625" style="1"/>
  </cols>
  <sheetData>
    <row r="1" spans="1:2" ht="18" customHeight="1" x14ac:dyDescent="0.25">
      <c r="A1" s="2" t="s">
        <v>3</v>
      </c>
      <c r="B1" s="3">
        <v>0.1</v>
      </c>
    </row>
    <row r="2" spans="1:2" ht="18" customHeight="1" x14ac:dyDescent="0.25">
      <c r="A2" s="2" t="s">
        <v>4</v>
      </c>
      <c r="B2" s="4">
        <v>4</v>
      </c>
    </row>
    <row r="4" spans="1:2" ht="18" customHeight="1" x14ac:dyDescent="0.25">
      <c r="A4" s="2" t="s">
        <v>2</v>
      </c>
      <c r="B4" s="2" t="s">
        <v>1</v>
      </c>
    </row>
    <row r="5" spans="1:2" ht="18" customHeight="1" x14ac:dyDescent="0.25">
      <c r="A5" s="4">
        <v>1</v>
      </c>
      <c r="B5" s="4">
        <f>1/((1+($B$1/$B$2))^((A5/$B$2)*$B$2))</f>
        <v>0.97560975609756106</v>
      </c>
    </row>
    <row r="6" spans="1:2" ht="18" customHeight="1" x14ac:dyDescent="0.25">
      <c r="A6" s="4">
        <v>2</v>
      </c>
      <c r="B6" s="4">
        <f t="shared" ref="B6:B12" si="0">1/((1+($B$1/$B$2))^((A6/$B$2)*$B$2))</f>
        <v>0.95181439619274244</v>
      </c>
    </row>
    <row r="7" spans="1:2" ht="18" customHeight="1" x14ac:dyDescent="0.25">
      <c r="A7" s="4">
        <v>3</v>
      </c>
      <c r="B7" s="4">
        <f t="shared" si="0"/>
        <v>0.92859941091974885</v>
      </c>
    </row>
    <row r="8" spans="1:2" ht="18" customHeight="1" x14ac:dyDescent="0.25">
      <c r="A8" s="4">
        <v>4</v>
      </c>
      <c r="B8" s="4">
        <f t="shared" si="0"/>
        <v>0.90595064479975507</v>
      </c>
    </row>
    <row r="9" spans="1:2" ht="18" customHeight="1" x14ac:dyDescent="0.25">
      <c r="A9" s="4">
        <v>5</v>
      </c>
      <c r="B9" s="4">
        <f t="shared" si="0"/>
        <v>0.88385428760951712</v>
      </c>
    </row>
    <row r="10" spans="1:2" ht="18" customHeight="1" x14ac:dyDescent="0.25">
      <c r="A10" s="4">
        <v>6</v>
      </c>
      <c r="B10" s="4">
        <f t="shared" si="0"/>
        <v>0.86229686596050459</v>
      </c>
    </row>
    <row r="11" spans="1:2" ht="18" customHeight="1" x14ac:dyDescent="0.25">
      <c r="A11" s="4">
        <v>7</v>
      </c>
      <c r="B11" s="4">
        <f t="shared" si="0"/>
        <v>0.84126523508341911</v>
      </c>
    </row>
    <row r="12" spans="1:2" ht="18" customHeight="1" x14ac:dyDescent="0.25">
      <c r="A12" s="4">
        <v>8</v>
      </c>
      <c r="B12" s="4">
        <f t="shared" si="0"/>
        <v>0.82074657081309188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3168A-9E00-4EEA-9015-AB7363A4D516}">
  <sheetPr codeName="Sheet3"/>
  <dimension ref="A1:B12"/>
  <sheetViews>
    <sheetView showGridLines="0" zoomScaleNormal="100" workbookViewId="0">
      <selection activeCell="B5" sqref="B5:B12"/>
    </sheetView>
  </sheetViews>
  <sheetFormatPr defaultRowHeight="18" customHeight="1" x14ac:dyDescent="0.25"/>
  <cols>
    <col min="1" max="1" width="21.5703125" style="1" bestFit="1" customWidth="1"/>
    <col min="2" max="2" width="16.42578125" style="1" bestFit="1" customWidth="1"/>
    <col min="3" max="16384" width="9.140625" style="1"/>
  </cols>
  <sheetData>
    <row r="1" spans="1:2" ht="18" customHeight="1" x14ac:dyDescent="0.25">
      <c r="A1" s="2" t="s">
        <v>3</v>
      </c>
      <c r="B1" s="3">
        <v>0.1</v>
      </c>
    </row>
    <row r="2" spans="1:2" ht="18" customHeight="1" x14ac:dyDescent="0.25">
      <c r="A2" s="2" t="s">
        <v>4</v>
      </c>
      <c r="B2" s="4">
        <v>4</v>
      </c>
    </row>
    <row r="4" spans="1:2" ht="18" customHeight="1" x14ac:dyDescent="0.25">
      <c r="A4" s="2" t="s">
        <v>2</v>
      </c>
      <c r="B4" s="2" t="s">
        <v>1</v>
      </c>
    </row>
    <row r="5" spans="1:2" ht="18" customHeight="1" x14ac:dyDescent="0.25">
      <c r="A5" s="4">
        <v>1</v>
      </c>
      <c r="B5" s="4" cm="1">
        <f t="array" ref="B5">DF($B$1,A5,$B$2)</f>
        <v>0.97560975609756106</v>
      </c>
    </row>
    <row r="6" spans="1:2" ht="18" customHeight="1" x14ac:dyDescent="0.25">
      <c r="A6" s="4">
        <v>2</v>
      </c>
      <c r="B6" s="4" cm="1">
        <f t="array" ref="B6">DF($B$1,A6,$B$2)</f>
        <v>0.95181439619274244</v>
      </c>
    </row>
    <row r="7" spans="1:2" ht="18" customHeight="1" x14ac:dyDescent="0.25">
      <c r="A7" s="4">
        <v>3</v>
      </c>
      <c r="B7" s="4" cm="1">
        <f t="array" ref="B7">DF($B$1,A7,$B$2)</f>
        <v>0.92859941091974896</v>
      </c>
    </row>
    <row r="8" spans="1:2" ht="18" customHeight="1" x14ac:dyDescent="0.25">
      <c r="A8" s="4">
        <v>4</v>
      </c>
      <c r="B8" s="4" cm="1">
        <f t="array" ref="B8">DF($B$1,A8,$B$2)</f>
        <v>0.90595064479975518</v>
      </c>
    </row>
    <row r="9" spans="1:2" ht="18" customHeight="1" x14ac:dyDescent="0.25">
      <c r="A9" s="4">
        <v>5</v>
      </c>
      <c r="B9" s="4" cm="1">
        <f t="array" ref="B9">DF($B$1,A9,$B$2)</f>
        <v>0.88385428760951734</v>
      </c>
    </row>
    <row r="10" spans="1:2" ht="18" customHeight="1" x14ac:dyDescent="0.25">
      <c r="A10" s="4">
        <v>6</v>
      </c>
      <c r="B10" s="4" cm="1">
        <f t="array" ref="B10">DF($B$1,A10,$B$2)</f>
        <v>0.86229686596050481</v>
      </c>
    </row>
    <row r="11" spans="1:2" ht="18" customHeight="1" x14ac:dyDescent="0.25">
      <c r="A11" s="4">
        <v>7</v>
      </c>
      <c r="B11" s="4" cm="1">
        <f t="array" ref="B11">DF($B$1,A11,$B$2)</f>
        <v>0.84126523508341922</v>
      </c>
    </row>
    <row r="12" spans="1:2" ht="18" customHeight="1" x14ac:dyDescent="0.25">
      <c r="A12" s="4">
        <v>8</v>
      </c>
      <c r="B12" s="4" cm="1">
        <f t="array" ref="B12">DF($B$1,A12,$B$2)</f>
        <v>0.82074657081309221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Yearly Discount Factor</vt:lpstr>
      <vt:lpstr>Periodic Discount Factor</vt:lpstr>
      <vt:lpstr>VBA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Rudra nil utsa</dc:creator>
  <cp:lastModifiedBy>Hp</cp:lastModifiedBy>
  <dcterms:created xsi:type="dcterms:W3CDTF">2025-10-26T01:56:31Z</dcterms:created>
  <dcterms:modified xsi:type="dcterms:W3CDTF">2026-02-09T19:52:46Z</dcterms:modified>
</cp:coreProperties>
</file>